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madhu\Desktop\NAAC data and templates\"/>
    </mc:Choice>
  </mc:AlternateContent>
  <xr:revisionPtr revIDLastSave="0" documentId="13_ncr:1_{0A1A3634-0455-4F0B-8D49-A842A4981C0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8" i="1"/>
  <c r="D8" i="1"/>
  <c r="D10" i="1" s="1"/>
  <c r="E7" i="1"/>
  <c r="E6" i="1"/>
  <c r="E5" i="1"/>
  <c r="E4" i="1"/>
  <c r="E10" i="1" l="1"/>
</calcChain>
</file>

<file path=xl/sharedStrings.xml><?xml version="1.0" encoding="utf-8"?>
<sst xmlns="http://schemas.openxmlformats.org/spreadsheetml/2006/main" count="15" uniqueCount="15">
  <si>
    <t>ENROLMENT NUMBER</t>
  </si>
  <si>
    <t>Total</t>
  </si>
  <si>
    <t>Number of students admitted</t>
  </si>
  <si>
    <t>Number of seats sanctioned</t>
  </si>
  <si>
    <t>Programme Code</t>
  </si>
  <si>
    <t>Programme Name</t>
  </si>
  <si>
    <t>1153/1147/1159/1158/1148/1255/1245/1254/1252/1183/1172/1182/1180/1327/1325/1194/1192</t>
  </si>
  <si>
    <t>B.A. (Hons.) &amp; B.A.</t>
  </si>
  <si>
    <t>B.Com. (Hons.)</t>
  </si>
  <si>
    <t>B.C.A.</t>
  </si>
  <si>
    <t>B.B.A. (Business Administration)</t>
  </si>
  <si>
    <t>B.B.A. (Shipping and Logistics)</t>
  </si>
  <si>
    <t>M.Com.</t>
  </si>
  <si>
    <t>Ph.D. or D.Phil. (Sociology)</t>
  </si>
  <si>
    <t>1160/1161/1162/1584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</si>
</sst>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0"/>
  <sheetViews>
    <sheetView tabSelected="1" workbookViewId="0">
      <selection activeCell="F3" sqref="F3"/>
    </sheetView>
  </sheetViews>
  <sheetFormatPr defaultRowHeight="14.5" x14ac:dyDescent="0.35"/>
  <cols>
    <col min="2" max="2" width="18.1796875" customWidth="1"/>
    <col min="3" max="3" width="31.1796875" customWidth="1"/>
    <col min="4" max="4" width="26" bestFit="1" customWidth="1"/>
    <col min="5" max="5" width="27.54296875" bestFit="1" customWidth="1"/>
  </cols>
  <sheetData>
    <row r="1" spans="2:5" ht="15.5" x14ac:dyDescent="0.35">
      <c r="B1" s="2" t="s">
        <v>0</v>
      </c>
      <c r="C1" s="3"/>
      <c r="D1" s="3"/>
      <c r="E1" s="3"/>
    </row>
    <row r="2" spans="2:5" ht="15.5" x14ac:dyDescent="0.35">
      <c r="B2" s="4" t="s">
        <v>5</v>
      </c>
      <c r="C2" s="4" t="s">
        <v>4</v>
      </c>
      <c r="D2" s="4" t="s">
        <v>3</v>
      </c>
      <c r="E2" s="4" t="s">
        <v>2</v>
      </c>
    </row>
    <row r="3" spans="2:5" ht="125.5" customHeight="1" x14ac:dyDescent="0.35">
      <c r="B3" s="1" t="s">
        <v>7</v>
      </c>
      <c r="C3" s="8" t="s">
        <v>6</v>
      </c>
      <c r="D3" s="6">
        <v>448</v>
      </c>
      <c r="E3" s="7">
        <f>160+136+149</f>
        <v>445</v>
      </c>
    </row>
    <row r="4" spans="2:5" ht="15.5" x14ac:dyDescent="0.35">
      <c r="B4" s="1" t="s">
        <v>8</v>
      </c>
      <c r="C4" s="5" t="s">
        <v>14</v>
      </c>
      <c r="D4" s="7">
        <v>817</v>
      </c>
      <c r="E4" s="7">
        <f>261+274+279</f>
        <v>814</v>
      </c>
    </row>
    <row r="5" spans="2:5" ht="15.5" x14ac:dyDescent="0.35">
      <c r="B5" s="1" t="s">
        <v>9</v>
      </c>
      <c r="C5" s="7">
        <v>1163</v>
      </c>
      <c r="D5" s="7">
        <v>240</v>
      </c>
      <c r="E5" s="7">
        <f>65+42+36</f>
        <v>143</v>
      </c>
    </row>
    <row r="6" spans="2:5" ht="31" x14ac:dyDescent="0.35">
      <c r="B6" s="1" t="s">
        <v>10</v>
      </c>
      <c r="C6" s="7">
        <v>1126</v>
      </c>
      <c r="D6" s="6">
        <v>128</v>
      </c>
      <c r="E6" s="7">
        <f>44+33+44</f>
        <v>121</v>
      </c>
    </row>
    <row r="7" spans="2:5" ht="31" x14ac:dyDescent="0.35">
      <c r="B7" s="1" t="s">
        <v>11</v>
      </c>
      <c r="C7" s="7">
        <v>1124</v>
      </c>
      <c r="D7" s="6">
        <v>90</v>
      </c>
      <c r="E7" s="7">
        <f>10+14+16</f>
        <v>40</v>
      </c>
    </row>
    <row r="8" spans="2:5" ht="15.5" x14ac:dyDescent="0.35">
      <c r="B8" s="1" t="s">
        <v>12</v>
      </c>
      <c r="C8" s="5">
        <v>1470</v>
      </c>
      <c r="D8" s="7">
        <f>38+38</f>
        <v>76</v>
      </c>
      <c r="E8" s="7">
        <f>12+30</f>
        <v>42</v>
      </c>
    </row>
    <row r="9" spans="2:5" ht="31" x14ac:dyDescent="0.35">
      <c r="B9" s="1" t="s">
        <v>13</v>
      </c>
      <c r="C9" s="7">
        <v>1580</v>
      </c>
      <c r="D9" s="7">
        <v>4</v>
      </c>
      <c r="E9" s="7">
        <v>1</v>
      </c>
    </row>
    <row r="10" spans="2:5" ht="15.5" x14ac:dyDescent="0.35">
      <c r="B10" s="7" t="s">
        <v>1</v>
      </c>
      <c r="C10" s="7"/>
      <c r="D10" s="7">
        <f>SUM(D3:D9)</f>
        <v>1803</v>
      </c>
      <c r="E10" s="7">
        <f>SUM(E3:E9)</f>
        <v>1606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Ajay Shigaonker</dc:creator>
  <cp:lastModifiedBy>madhuri marathe</cp:lastModifiedBy>
  <dcterms:created xsi:type="dcterms:W3CDTF">2015-06-05T18:17:20Z</dcterms:created>
  <dcterms:modified xsi:type="dcterms:W3CDTF">2021-11-13T05:19:43Z</dcterms:modified>
</cp:coreProperties>
</file>