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NAAC _2021-22\5.3.3 sports and cultural\"/>
    </mc:Choice>
  </mc:AlternateContent>
  <bookViews>
    <workbookView xWindow="0" yWindow="0" windowWidth="18525" windowHeight="6945"/>
  </bookViews>
  <sheets>
    <sheet name="5.3.3" sheetId="1" r:id="rId1"/>
    <sheet name="Sheet1" sheetId="2" r:id="rId2"/>
  </sheets>
  <calcPr calcId="162913"/>
</workbook>
</file>

<file path=xl/calcChain.xml><?xml version="1.0" encoding="utf-8"?>
<calcChain xmlns="http://schemas.openxmlformats.org/spreadsheetml/2006/main">
  <c r="C63" i="1" l="1"/>
  <c r="C56" i="1"/>
  <c r="C47" i="1"/>
  <c r="C46" i="1"/>
  <c r="C45" i="1"/>
  <c r="C44" i="1"/>
  <c r="C43" i="1"/>
  <c r="C42" i="1"/>
  <c r="C41" i="1"/>
  <c r="C40" i="1"/>
  <c r="C39" i="1"/>
  <c r="C38" i="1"/>
  <c r="C37" i="1"/>
  <c r="C36" i="1"/>
  <c r="C35" i="1"/>
</calcChain>
</file>

<file path=xl/sharedStrings.xml><?xml version="1.0" encoding="utf-8"?>
<sst xmlns="http://schemas.openxmlformats.org/spreadsheetml/2006/main" count="144" uniqueCount="126">
  <si>
    <t xml:space="preserve">5.3.3 Number of sports and cultural events/competitions in which students of the Institution participated during the year (organized by the institution/other institutions)
</t>
  </si>
  <si>
    <t>Date of event/activity (DD-MM-YYYY)</t>
  </si>
  <si>
    <t>Name  of the event/activity</t>
  </si>
  <si>
    <t>Name of the student participated</t>
  </si>
  <si>
    <t>SPORTS EVENTS ORGANISED BY THE INSTITUTION</t>
  </si>
  <si>
    <t>20-12-21 to 22-12-21</t>
  </si>
  <si>
    <t>First State Inter -College Futsal Championship 2022 (Men) organised by Goa Football Association in collaboration with M.E.S. College, Zuarinagar; S.S. Dempo College, Cujira and Nirmala Institute of Education, Panaji</t>
  </si>
  <si>
    <t>Vialli Rodrigues, Ashnoy Colaco, Menino D'Souza, Domnic Michael, Lakshay Gaude, Stalen Lucas, Gopal Naik, Anantha Krishnan, Rahul Chawan, Sohail khan, Arun Kumar, Ronaldo Rodrigues, Shivam Baraik, Devdatt Naik</t>
  </si>
  <si>
    <t>First State Inter -College Futsal Championship 2022 (Women) organised by Goa Football Association in collaboration with M.E.S. College, Zuarinagar; S.S. Dempo College, Cujira and Nirmala Institute of Education, Panaji</t>
  </si>
  <si>
    <t>Miedoulee Fernandes, Andrea Gonsalves, Gayatri Jadye, Anshu Jaiswar, Riya Salgaonkar, Shashikala Khandoba, Twinie Tavares, Cibira Rodrigues</t>
  </si>
  <si>
    <t>18-04-2022 to 23-04-2022, 16-05-2022 to 21-05-2022</t>
  </si>
  <si>
    <t>One Week Yoga Classes organised by the Health centre, Department of Physical Education and Sports, NCC and NSS Unit</t>
  </si>
  <si>
    <t>Nikita Singh, Anshu Sharma, Vijay Saroj, Vaishnavi Rathod, Sonam Yadav, Shweta Patil, Karishma Manjal, Saloni Ingle, Suman Kumari, Bindiya Rathod, Anusha Chari, Shruti Saroj, Soubhagya Kargalpatti, Shraddha N. Puthran, Nisha Ramkailash Pal, Rukhsar mudgal, Manjula Hadpad, Vinita Patekar, Shreedevi Naganoor, Kavita Rai, Priyanka Sharma, Neel Dicholkar, Taniya Hiremath, Tanjila Bilagi, Dhanraj Saroj</t>
  </si>
  <si>
    <t>29-04-2022 to 30-04-2022</t>
  </si>
  <si>
    <t>First State Inter - Collegiate Men Handball Championship 2022 organised by Goa Handball Association in association with Nirmala Institute of Education, Altinho; Govt. College, Borda; M.E.S. College, Zuarinagar and St. Joseph Vaz College, Sancoale</t>
  </si>
  <si>
    <t>Navadeep Amonkar Sawant, Manjunath Pujari, Gopal Naik, Dishu Singh, Saheeer Pednekar, Rahul Ghadi, Madan H.U., Anish Malvankar, Yash Bhagwan Gawade, K.R. Anantha Krishnan, Rahul Kumar, Arun Chawan, Anand V. Lamani, Amin Rajani, Ashnoy Colaco, Stalen Lucas</t>
  </si>
  <si>
    <t>First State Inter - Collegiate Women Handball Championship 2022 organised by Goa Handball Association in association with Nirmala Institute of Education, Altinho; Govt. College, Borda; M.E.S. College, Zuarinagar and St. Joseph Vaz College, Sancoale</t>
  </si>
  <si>
    <t>Pinky Saroj, Priyanka Sharma, Ansita Kharwar, Shruti Dodamani, Sinin Sanadi, Anjali Sharma, Anshu Jaiswar, Laxmi Jaiswar, Sujeeta Bind, Ankita Passi, Miedoulee Fernandes, Andrea Gonsalves, Gayatri Jadye, Shashikala Khandoba, Shreya Mochemadkar</t>
  </si>
  <si>
    <t>06-05-2022 to 10-05-2022</t>
  </si>
  <si>
    <t>Quiz on Yoga organised by the Department of Physical Education and Sports, Health Centre and N.C.C. Wing</t>
  </si>
  <si>
    <t>Shantarao Yarra, Sameer Marakala, Sujeeta Bind, Rahul Jasawal, Vijay Kumar Saroj, Mebin Verghese, Sonam Yadav, Niraj Pandey, Resham Vinod Gautam, Gousbi Sameer Tashildar, Durva Kushe, Ganpatlal Singh, Yash Gawade, Abdul Shaikh, Rahul Veeresh Nagavat, Akansh Choudhary, Misbah Yadusabanavar, Ashwata Umachegi, Gulshan Anigeri, Sarvada Morajkar, Shabbir Ahmed Bagawan, Mantesh Wadiyar, Dayanand Undi, Khastanand Dharmaraj Dubey, Karishma Anant Gawas, Chandrakant Harijan, Swati Rajesh Garag, Danesh Bajantri, Omkar Pundalik Patil, Nawbinho, Cibira Evelyn Rodrigues, Trisha Gonsalves, Mifrah Shaikh, Ruth Fernandes, Rahul Rajan Shirodkar</t>
  </si>
  <si>
    <t>Chess Intramural 2022 organised by the Department of Physical Education and Sports of M.E.S. College of Arts and Commerce, Zuarinagar - Goa</t>
  </si>
  <si>
    <t>Ashwini Rathod, Silas Fernandez, Nisha Pal, Ravindra Bind, Zahid Siddiq, Altamash Bhagli, Resham Gautam, Dhanraj Saroj, Vibha Upadhyay, Rohan Umar, Dayanand Undi, Nikhil Kerkar, Rakesh Lamani, Shantappa Madd, Umadevi Pal, Afreen Kadmeshwar, Sachin Hugar, Prasad Mopkar, Vaishnavi Hulginal</t>
  </si>
  <si>
    <t>07-06-2022 to 14-06-2022</t>
  </si>
  <si>
    <t>Digital Poster Making Competition organised by the Health centre, Department of Physical Education and Sports, NCC and NSS Unit</t>
  </si>
  <si>
    <t>Devendra Tirodkar, Roshani Kankonkar, Shyamkumar Choudhari, Tejal Pednekar, Nuzhan Shaikh, Ravindra Bind, Pavitra Dodamani, Rekha Makamani, Mebin Verghese, Vaishnavi Hulginal</t>
  </si>
  <si>
    <t>14-06-2022 to 20-06-2022</t>
  </si>
  <si>
    <t>Yoga with Family activity organised by the Department of Physical Education and Sports in collaboaration with NCC, Health Centre and N.S.S. Unit</t>
  </si>
  <si>
    <t>Sujeeta Bind, Gayatri Jadye, Anantha Krishnan, Rahul Chawan, Domnic Michael, Rahul Kumar, Menino Jason D'Souza, Riya Salgaonkar, Devdatt Naik, Aaron Dias, Pooja Rathod, Santosh Salmalkar, Avinash Singh, Saheel Sheikh</t>
  </si>
  <si>
    <t xml:space="preserve">International Yoga Day organised by the Health centre, Department of Physical Education and Sports, NCC and NSS Unit </t>
  </si>
  <si>
    <t>Rashida Maldar, Maria Areagel Aguiar, Vinay A. Talwalkar, Shipla M. Huded, Nikita Singh, Manjula Hadpad, Pavitra Dodamani, Neha Jaiswal, Rekha Makamani, Priya Lamani, Seema Bind, Omkar P. Patil, Shraddha N Puthran, Shreedevi Naganoor, Priyanka Sharma, Priyanka Kanakal, Nisha Ramkailash Pal, Karishma Krishna Manjal, Saloni Ingle, Anusha Chari, Resham Gautam, Archana Pawar, Gurunath R. Harijan, Kartik P. Golsangi, Anshu Sharma, Dipika Nirgun, Vijay Kumar Saroj, Ashwata Umachagi, Niraj Pandey, Harish Lamani, Shantanrao Yarra, Rahul Bind, Raja Kumar Rai, Dipesh P. Naik, Sachidanand Sainath Rane, Shyam Choudhari, Devendra Tirodkar, Nitin Kumar Vishwakarma, Ravindra Bind, Rahul Jasawal, Rupesh Bhosle, Ujjawal Bhatia, Mebin Verghese, Vinaykumar Pal, Ganpatlal Singh, Durva Kushe</t>
  </si>
  <si>
    <t>SPORTS EVENTS ORGANISED BY OTHER INSTITUTIONS</t>
  </si>
  <si>
    <t>08-04-2022 to 09-04-2022</t>
  </si>
  <si>
    <t>First State Kabaddi Championship 2022 (Men) organised by Goa Kabaddi Association in collaboration with Vidya Prabodhini College, Parvari; Rosary College,Navelim  and Govt. College, Khandola.</t>
  </si>
  <si>
    <t>Dipak Ghonsikar, Ganesh Birader, Avinash Singh, Sunil Marati, Rupesh Bhosle, Rahul Jasawal, Husain Yalavigi, Danesh Bajantri, Sagar Saroj, Shanu Rathod, Rahul Nagavat, Kartik Golsangi</t>
  </si>
  <si>
    <t>First State Kabaddi Championship 2022 (Women) organised by Goa Kabaddi Association  in collaboration with Vidya Prabodhini College,Parvari; Rosary College, Navelim and Govt. College, Khandola.</t>
  </si>
  <si>
    <t>Laxmi Jaiswar, Varshadevi Upadhyay, Umadevi Pal, Shraddha Puthran, Priyanka Sharma, Ankita Bisht, Pavitra Dodamani, Anshu Jaiswar, Sneha Yadav, Radha Saroj, Jyoti Golsangi, Kavya Dasappanavar</t>
  </si>
  <si>
    <t>13th Inter-Collegiate Cross Country Race 2021-22 for Men and Women organised by Fr. Agnel College, Pilar</t>
  </si>
  <si>
    <t>Devraj Chalwadi, Ujjawal Bhatia, Ravindra Bind, Rupesh Bhosle, Chandrakant Harijan</t>
  </si>
  <si>
    <t>Inter-collegiate Cross Country Championship 2021-22 for Boys and Girls organised by Goa Athletic Association in collaboration with Rosary College, Navelim and A.C.D.O.P.E.G.</t>
  </si>
  <si>
    <t>Devraj Chalwadi, Ujjawal Bhatia, Ravindra Bind, Rupesh Bhosle, Chandrakant Harijan, Yogesh Anandache, Mukesh Kumar Pal, Harsh Yadav, Ashish Kumar Vishwakarma, Rohan Gidappa Lamani</t>
  </si>
  <si>
    <t>18-05-2022 to 19-05-2022</t>
  </si>
  <si>
    <t>Inter Collegiate Chess Championship organised by DM's College, Mapusa; S.V's Sridora Caculo College in collaboration with Bardez Taluka Chess Association</t>
  </si>
  <si>
    <t>Nikhil Kerkar, Prasad Mopkar, Dayanand Undi, Silas Fernandez, Dhanraj Saroj, Altamash Bhagli</t>
  </si>
  <si>
    <t>Inter Collegiate Kabaddi Championship organised by S.S.A. Govt. College of Arts and Commerce, Pernem - Goa</t>
  </si>
  <si>
    <t>Dipak Ghonsikar, Ganesh Biradar, Avinash Singh, Sunil Marati, Rupesh Bhosle, Rahul Jasawal, Hussain Yalavigi, Sagar Saroj, Danesh Bajantri, Rahul Nagavat, Kartik Golsangi, Arun Chawan</t>
  </si>
  <si>
    <t>23-05-2022 to 24-05-2022</t>
  </si>
  <si>
    <t>First State Inter Collegiate Tennis Championship (Men) organised by Goa State Tennis Association in collaboration with St. Joseph Vaz College, Sancoale and  Don Bosco College, Panaji.</t>
  </si>
  <si>
    <t>Anish Verlekar, Ssour Moghe</t>
  </si>
  <si>
    <t>First State Inter Collegiate Tennis Championship (Women) organised by Goa State Tennis Association in collaboration with St. Joseph Vaz College, Sancoale and  Don Bosco College, Panaji.</t>
  </si>
  <si>
    <t>Shanelly Mergulao, Anshu Jaiswar</t>
  </si>
  <si>
    <t>25-05-2022 to 26-05-2022</t>
  </si>
  <si>
    <t>1st State Intercollegiate Men Volleyball Championship organised by Goa Volleyball Association in collaboration with Govt. College Sanquelim and Govt. College of Music, Altinho</t>
  </si>
  <si>
    <t>Manjunath Pujari, Anand V. Lamani, Lokesh Kumhar, Mishab Kommakalyan, Avinash Singh, Shanu Rathod, Dhiraj Prasad, Akash Yadav, Ritesh Yadav, Ganesh Birader, Sagar Mattondkar, Akshay Passi</t>
  </si>
  <si>
    <t>1st State Intercollegiate Women Volleyball Championship organised by Goa Volleyball Association in collaboration with Govt. College Sanquelim and Govt. College of Music, Altinho</t>
  </si>
  <si>
    <t>Pooja Rathod, Sanjana Patel, Nisha Pal, Gayatri Jadye, Anshu Jaiswar, Anjali Sharma, Shruti Dodamani, Ansita Kharwar, Sujeeta Bind, Priya Lamani, Ankita Passi, Riya Salgaonkar</t>
  </si>
  <si>
    <t>25-05-2022 to 28-05-2022</t>
  </si>
  <si>
    <t>All Goa Inter Collegiate Football Tournament organised by Don Bosco College, Panjim</t>
  </si>
  <si>
    <t>Mandar Fadte, Devdatt Naik, Dishu Singh, Anantha Krishnan, Vialli Rodrigues, Ashnoy Colaco, Menino D'Souza, Domnic Michael, Stalen Lucas, Gopal Naik, Rahul  Chawan, Lakshay Gaude, Shivam Baraik, Santosh Sarmalkar, Saheel Sheikh, Rahul Kumar, Samim Shaikh, Manjunath Chawan, Avinash Singh, Siyaan Shaikh</t>
  </si>
  <si>
    <t>CULTURAL EVENTS ORGANISED BY THE INSTITUTION</t>
  </si>
  <si>
    <t>E-Quiz on Basics of Banking System in India</t>
  </si>
  <si>
    <t>Steffy Samuel,  Savitrikumari Hanumantha Mane,  Amirul Islam,  Ajay Saini ,  Tasleem Dawoolsab Sangam,  Yasmeen Walikar,  Aliya Bepari,  Sangeetha Pochaiah Vadla,  Sachin Malik,  Naaz Parveen Bavannawar,  Suparna Dhar,  Puja Das,  Amina Khatun,  Muskan Sayed Pirjade,  Sujeeta Bind,  Nusrath Kardi,  Mohammed Zaid Sangreskop,  Vipul Bandekar,  Abhishek Jadhav,  Mushfira Sayed ,  Vinita Kolkar,  P.J.Vandana</t>
  </si>
  <si>
    <t>E-Quiz on Green Business Products Competition</t>
  </si>
  <si>
    <t>Roshni Subramani Pillai,  Priyankakumari Prem Sagar Prasad,  Vishakha Dinesh Passi,  Rukmani Kumari,  Shivkumari Mahendra Majhi,  Renuka Subhash Pawar,  Afrin Mohammad Ibrahim Nalatwad,  Lamani Anad Vasu,  Tanisha Kashyap,  Shruti Babu Shetgaokar,  Kanishka Ramnath Chari,  Dainita Dulaji Gawas,  Chrisila Mariano Demelo,  Ishika Siya Rodrigues,  Nikita Majjagi,  Anshu Jaiswar,  Minaxi Siddappa Kalligudda,  Divya Gopichand Sankhalkar,  Vasantraj Krishna Dabholkar,  Vedant Vinay Dabholkar,  Chetna Chaudhary,  Mihika Kishor Pai,  Samiksha Vishwas Naik,  Nitika,  Iman Abdulmalik Shaikh,  Renuka Kumari Singh,  Somya Saxena,  Priti Sabanna Meti,  Sandeep Virendra Jaiswar,  Anisha Jagdish Naik,  Anita Hanumantappa Bajantri,  Shruti Shrikant Chalwadi,  Prerna Pratap Fadte,  Kavita Faujdar,  Stacy Rego,  Gauravi Gopal Parab,  Nelisha Valanca Rodrigues,  Anisha Silva,  Faizan Zamir Shaikh,  Soel Inamdar</t>
  </si>
  <si>
    <t>Candle Decoration Competition</t>
  </si>
  <si>
    <t>Sailee Vinayak Kalgutkar, Kanchan Bind,  Munira Shaikh,  Chrisila Demelo,  Kamakshi Vithalkar,  Amrisha Kudalkar,  Stacy Rego,  Gauravi Parab</t>
  </si>
  <si>
    <t>Online Debate Competition on New Voters-The Future of Democracy</t>
  </si>
  <si>
    <t>Ajay Yadav,  Ganpatlal R. Singh,  Lamani Manish Khemappa,  Nitinkumar Anilkumar Vishwakarma,  Pinky Nekaram Ghanchi,  Divya Nityanand Kadam,  Kavya Maruti Dasappanavar,  Gurunath Ramappa Harijan, Apoorva Anup Chodankar,  Bhavana Shankar Rathod, Vivek Shyamshankar Upadhyay,  Sutar Sahil Sunil</t>
  </si>
  <si>
    <t>18-01-22
to 
21-01-2022</t>
  </si>
  <si>
    <t>E-Quiz on Accounting for Local Government</t>
  </si>
  <si>
    <t>Nangare Himanshu Purushottam,  Darji Abdul Rehman Raj Mohammed,  Naik Rohit Rajesh,  Anisha Anand Gawade,  Dayanand Bhimappa Undi,  Hiren Rama Naik,  Mohammad Sahil Khan,  Nabisab Dawal Bagwan,  Neha Nandkishore Yadav,  Nikitha Kumari J,  Shreya Sanjay Nikam,  Simran Sayad Bardol,  Sohan Pratap Dhargalhar,  Anirudra Anant Parab,  Anjali Yadav,  Anupamakumari Nagendra Sarraf,  Basuraj Chanappa Chalwadi,  Fathma Zohra Khan,  Kalpesh Jayant Shet,  Miedoulee Symona Fernandes,  Namrata Uday Madali,  Neeha Norodin Donna,  Prachi Anant Prabhu Gaonkar,  Radyni Nitin Faldesai,  Rutwik Santosh Shilkar,  Sandeepkumar Bind,  Sanjana Satish Kambale,  Manasi Mahesh Sawant,  Parab Sonali Santosh,  Pearl Jeanelle Fernandes,  Rohini Chandrashekhar Belgi,  Samprada Mayanand Naik,  Anirudh Anand Vengurleker,  Azmiya Inamdar,  Christabel Annette Rodrigues,  Omkar Narayan Naik,  Sanket Vishnu Salgaonkar,  Deepak Bheemappa Gani,  Gupta Ajay Rajkumar,  Hritik Shantaram Desai,  Laxmi Jaiswar,  Pranali Pradeep Gaokar,  Rakhesh Lamani,  Shantappa Ramesh Maddimani,  Sharad Vishwas Ankolekar,  Shubham Sadashiv Kurane,  Umadevi Ramkailash Pal,  Valerie Maria Fernandes,  Vishal Bankelal Maurya,  Afsanabi Amrawati,  Prajyot Prashant Naik,  Sameedha Premanand Narvekar,  Dinesh A Prabhu,  Mohamed Ghufran Khan,  Mohammed Sadiq Mamlekar Shaikh,  Vinaykumar Yogendraprasad Jaiswar,  Miedoulee Symona Fernandes,  Namrata Uday Madali,  Neeha Norodin Donna,  Prachi Anant Prabhu Gaonkar,  Radyni Nitin Faldesai,  Rutwik Santosh Shilkar,  Sandeepkumar Bind,  Sanjana Satish Kambale,  Swejal Sadanand Bhanji,  Arati Manikchandra Bind,  Avinash Parshuram Rathod,  Chanchal Sharma,  Farhan Khan,  Feba Issac,  Gautam Ganpat Naik,  Halimabi Sayed Suleman Dumbaramattur,  Ibrahim Mohahhedgouse Mulla,  Navedita Nara Falkar,  Nimisha Datta Chari,  Pooja Bheemappa Rajaput,  Priti Ramesh Jaiswar,  Roshini Girish Vannery,  Sachin Hugar</t>
  </si>
  <si>
    <t>18-1-2022 to 19-1-2022</t>
  </si>
  <si>
    <t>NCC online quiz on Indian Army Day</t>
  </si>
  <si>
    <t>Neelamma Devappa Madar, Vaishnavi Hulginal, Sameer Marakala, Rahi Ramesh Naik, Chandrakant Parsappa Harijan, Kavya Maruti Dasappanavar, Kartik. P. Golsangi, Aishwarya Pattar, Devendra Audumber Tirodkar, Ruksana Shaikh, Yuga Gosawi, Saloni Gautam Ingle, Manusha Lamani, Anshu Sharma, Nikita Singh , Yogesh Anandache, Delight Pereira, Karishma Manjal , Manjula Hadpad, Rashida Maldar, Karishma Naik, Pallavi Toraskar , Ranjana Mourya, Rahul Bind, Rukhsar Mh.Rafiq Mudgal, Mantesh Chandrappa Wadiyar, Savita Pujari, Sapna Kumari Mali, Revea Ana Estibeiro , Umme Kulsum Konnur, Durva Kushe, Vaishnavi Rathod, Tasnim Mudgal, Pooja Rathod, Meglana Fernandes , Basavraj Kittur, Gautami Naik, Neetu Lalan Bind, Nasrat Jahan Perwez Alam, Shrushti Naik, Shyamkumar Choudhari, Rajas Naik, Shashikala.S.Khandoba, Kavita Harikuwar Rai, Bindiya Rathod, Priyanka Sharma, Yash Bhagwan Gawade, Gousbi Sameer Tashildar , Sneha Yadav, Sarvada Laxman Morajkar, Dhiraj Kumar, Saba Sirajuddin Tambe, Shruti Saroj, Shweta Patil, Resham Vinod Gautam, Omkar Pundalik Patil, Puja Kushta Naik, Rathod Savita Sitaram, Jyoti Talwar, Sunita Suresh Lamani, Suman Kumari Prasad, Shantarao Yarra, Ashwini Rathod , Priya Garag, Shanelly Salome Mergulhao, Prajyot Prashant Naik , Kavita Madar, Soubhagya Kargalpatti, Nirmal Talwar, Shabbir Ahmed Bagawan, Shilpa Mariyappa Huded, Simran R Hawaldar, Anita Motilal Lamani, Basavraj Kittur , Ganpatlal Singh, Gurunath Ramappa Harijan , Sachin Malik, Anusha Chari, Suraj Salam, Prajakta Sadanand Desai, Mohammed Zareef Khan, Innayat , Satyam Yadav, Mohamed Ghufran Khan, Nitinkumar Vishwakarma, Divya Kadam , Ajay Yadav, Ruchi Ravindranath Aroskar, Rakhesh Lamani , Pinky Ghanchi, Vishakha Dinesh Passi, Rukmani Kumari, Sangeeta Shankar Chavan, Shruti Kashinath Goudar , Dipak Sattyavan Ghonsikar, Mahadev Shivram Dhotre, Maria Arcagel Aguiar , Apoorva Chodankar, Dixita Chandrakant Shinde, Mantesh Wadiyar, Tanvi Ramesh Desai, Naomi Valanka Moraes, Nidhi Parsekar, Misaba Khanam, Anjali Govind Kalsanawar, Somya Saxena, Naveta Narayan Gauns, Riya Lalan Kerkar, Jyoti Rathod, Shivani Raju Londhe, Vijay Ramjit Pal, Avinash Parshuram Rathod, Akanksha R. Sawant, Sanjay Rathod, Priyanka Kumari, Nabeel Khan, Veronica Araujo, Veena Jagdish Narsule, Gulshan Imamsab Anigeri, Ashwini Yesudas Harijan , Anoushka Rohini Fernandes E Borse, Nuzhat Fatima Khan , Yashodha Satyamgol, Swarali Kulkarni , Vijay Kumar Saroj , Geetashri Shyam Sode, Komal Umesh Das, Preeti Mahadev Kunkolkar, Sejal Gurudatt Halankar, Shrutija Santosh Naik, Ashwata Umachegi, Eliza Desouza , Anisha Anand Naik , Shreya  Venkatesh  Rane, Suvarna Bhicaro Divkar, Nagraj Pujeri, Cdt. Suzanna A. Afonso, Parnika Rajendra Volvoikar , Shweta Dhakorkar, Priya Kamalakar Gaonkar, Samrudhi Shamrao Adkonkar , Vanshika Hemant Shekhar Pednekar, Silas Fernandez, Shruti Hiresh Palkar, Gautam Naik, Vinita Patekar, Tanuja Chandrakant Kunkolkar , Ujjawal Bhatia, Farhan Khan , Dhanashri Desai, Minaxi Bhagoji, Shraddha N. Puthran.</t>
  </si>
  <si>
    <t>19-01-22 to 21-01-22</t>
  </si>
  <si>
    <t>E-Quiz on Labour Cost &amp; Control</t>
  </si>
  <si>
    <t xml:space="preserve">E-Quiz on International Transfer of Funds </t>
  </si>
  <si>
    <t>E-Quiz on Starting New Ventures</t>
  </si>
  <si>
    <t>E-Quiz on Exchange Rate Arithmetic</t>
  </si>
  <si>
    <t>E-Quiz on Banking Services</t>
  </si>
  <si>
    <t>E-Quiz on Insurance Services</t>
  </si>
  <si>
    <t>E-Quiz on Tourism and Hospitality Services</t>
  </si>
  <si>
    <t>E-Quiz on Foreign Exchange Market</t>
  </si>
  <si>
    <t>E-Quiz on Emerging Trends in Services</t>
  </si>
  <si>
    <t>E-Quiz on Labour Remuneration</t>
  </si>
  <si>
    <t xml:space="preserve">E-Quiz on Legal Challenges in Setting up Businesses </t>
  </si>
  <si>
    <t>E-Quiz on The Search for Entrepreneurial Capital and the Marketing Aspects</t>
  </si>
  <si>
    <t xml:space="preserve">E-Quiz on Financing of International Trade </t>
  </si>
  <si>
    <t>22-01-2022 
to 24-01-22</t>
  </si>
  <si>
    <t xml:space="preserve">E-Quiz on Banking in India </t>
  </si>
  <si>
    <t>Sangeetha Pochaiah Vadla,  Sohan Pratap Dhargalkar ,  Tasleem Dawoolsab Sangam,  Saroj Rina Hajarilal,  Ajay Saini,  Vinita Kolkar,  P.J.Vandana,  Savitrikumari Hanumantha Mane,  P.J.Vandana,  Haters Chalawadi,  Mohammad Zaid Sangreskop,  Saroj Rina Hajarilal,  Bignesh Rawal,  Yasmeen Walikar,  Sachin Malik,  Sujeeta Bind</t>
  </si>
  <si>
    <t>E-Quiz on Retail Management Strategies</t>
  </si>
  <si>
    <t>Frenzio Valentino Roch Fernandes,  Sulaiman Rahimy,  Mohammed Arfat Mainudin Sheikh,  Barai Prashant Shankar,  Asma Nisar Shaikh,  Avez Abdul Shaikh,  Sohail Khan,  Mandar Vishnu Fadte,  Balchandra Uday Divker,  Deeptesh Dharmendra Ugrani,  Gayatri Sushen Khavanekar,  Medha Chandrakant Gawade,  Prajyot Ravindra Shirodkar,  Rahul Nandkumar Pagui,  Ajay Shetty Naik,  Nasreen Banu Lalemashak Mukihal,  Rajan Sharma,  Sohaib Razak Shaikh,  Dishu Singh,  Mohammad Jaffer Mohammad Gouse Goundi,  Shahid Shapurkar,  Abdul Shahid Abdul Aziz Ansari,  Pinky Kalapnath Saroj,  Shaien Saipansaab Hadri,  Mohammed Mushraf,  Saheel Ahmed Sheikh</t>
  </si>
  <si>
    <t>NCC- Online Competitions on the Theme Azadi Ka Amrit Mahotsav (Rangoli Making,  DehbhaktiGeet Writing,  Patriotic Lori Writing)</t>
  </si>
  <si>
    <t xml:space="preserve">Karishma Krishna Manjal, Ashwini Rathod, Apoorva Chodankar, Divya Kadam, Kartik. P. Golsangi, Gurunath Ramappa Harijan, Cadet Pallavi Toraskar, Gunaji Prakash Keluskar, Savita Pujari, Afreen Kadmeshwar, Pallavi Toraskar,  Pinky Ghanchi, Puja Kushta Naik, Vaishnavi Rathod, Archana Pawar, Shanelly Salome Mergulhao, Saba Sirajuddin Tambe, Nisha Ramkailash Pal. </t>
  </si>
  <si>
    <t>28-01-2022 
to 02-02-22</t>
  </si>
  <si>
    <t xml:space="preserve">E-Quiz on Depreciation Accounting </t>
  </si>
  <si>
    <t>Suresh Shivanand Myageri,  Rahul Veeresh Nagavat ,  Abhishek.B.Goudar,  Achal Maruti Sutar,  Adithya Rajbhar,  Ambika B Patil,  Amrutha Suresha D,  Aniket Anand Bhomkar,  Apurva Srinivas Rao,  Ayush Kumar Singh,  Harish Vilas Kundaikar,  Jagdeep Mahadev Gawde,  Jyoti M Yadav,  Kartik Parshuram Golsangi,  Kausar Salim Sheikh,  Kavita Havalappa Madar,  M Keerthika,  Madan H.U,  Shweta Patil,  Misba Shaikh,  Muskan Salam,  Nagraj Banad,  Nazia Khanum,  Nazmeen Togari,  Neha Ramesh Naik Shirodkar,  Nikita Singh,  Nitesh Kumar Kevat,  Nizamuddin Gulab Bagwan,  Pallavi Chandrakant Toraskar,  Parth Premanand Girap,  Prajot Pusekar,  Rashida,  Rohit Basuraj Malli,  Sachin Gulabchand Jaishwar,  Sandeep Pitta,  Saurabh Kumar Sharma,  Shahid Tohidhassan Choudhari,  Shahin Gangur,  Shanti Surendra Sharma,  Shejal Sandeep Naik,  Shivaleela Mallappa Turadagi,  Shuokat Sayed Suleman Dumbaramattur,  Shweta Krishna Kamble,  Sohel Ahmad Kyasapur,  Sufiazam Shaik,  Sumit Gawas,  Swati Rajesh Garag,  Vaibhav Ramchandra Naik,  Yash Bhagwan Gawade,  Soham Viswanath Yadav,  Hrushikesh Ramakant Naik,  Akash Jadhav,  Ashok Choudhary,  Sai Devanand Korgaonkar,  Swapna Shruti Jena,  Akash Muttappa Chalvadi,  Anchal Jaiswal,  Sangmesh Parshuram Harijan,  Abhishek Ramesh Naik,  Aditya Anand Naik,  Akanksha Anantrao Jadhav,  Alvino Lemos,  Anuya Narendra Naik,  Ashif Moulali Yalagar,  Ayisha Banu Jawali,  Bushra Amir Ansari,  Chandrika Mahadev Bawkar,  Cibira Evelyn Rodrigues,  Deepesh Sanjeev Thakarkar,  Dhanraj Rajkaran Saroj,  Disha Alias Sarveshwari Madan Naik,  Lava Namdev Lamani,  Mamta Kumari Kewat,  Manjaree Murahari Tandel,  Manoj Vishwasrao Binagekar,  Manusha Channappa Lamani,  Meena Gulab Patel,  Mohamad Sohil Kutubuddin Doogi,  Mohammad Danish Mohammad Sayeed Khan,  Raksha Bhanudas Honawarkar,  Resham Vinod Gautam,  Reuben Rio Dourado,  Samreen Jahangir Khan,  Santosh S Biradar,  Shahista Shaikh,  Shilpa Shreesail Maddani,  Shivam Yeshwant Naik,  Shubhanan R Sand,  Tanuja Baburao Dhond,  Tarannum Nisha Gulam Waris Siddiqui,  Tejasvi Surendra Naik,  Tripti Sanjeev Ojha,  Twinie Tavares,  Vailankini Jessica Faria,  Vibha Upadhyay,  Vishantpassi,  Zulfikar Shaikh,  Samarth Jadhav,  Nilesh Shrikant Bhandari,  Abdulla Shaikh,  Afzal Mohammed Aziz Adaginar,  Akash Limboji Rathod,  Akshay Kumar Passi,  Allameen Khaja Bepari,  Aman Yadav,  Anjali Rameshwar Sharma,  Anuradha Suresh Kumari,  Arvind Ramasare Kewat,  Asma Noorullah Angadi,  Avanish Rambahadur Pal,  Bhiru Baro,  Dhiraj Prasad Lalji Bind,  Mustak Mohamadsab Chaparband,  Nandita Naresh Nagekar,  Narendra Mohan Mandrekar,  Niraj Pandey,  Noor Ahammad,  Prajwal Sanjay Sawant,  Rahul Hanumant Rathod,  Raj Rajan Kerkar,  Ritesh Ratanlal Yadav,  Rukayya Hussain Shaikh,  Sahil M.D. Bulbul Muhammed,  Sainath Dattatray Kochrekar,  Sandhya Shivaji Yaragopdad,  Sanjay Kumar Ramesh Dodamani,  Saqib Mohiddin Syed,  Shail Shaikh,  Shameeta Shyam Naik,  Shruti Bhimaraya Dodamani,  Shruti Saroj,  Suhani M Maladri,  Tanuja Nilkanthayya Hiremath,  Tejasw,  Vamshikrishna Guru Chappalla,  Vikash Saroj,  Sarita Devi Saroj,  Irfhan Husensab Kiledar,  Ashish Pandurang Patil,  Danesh Bajantri,  Sachchidanand Gouda Muttanagouda Hullur,  Anish Gurudas Mayekar,  Spandana Srinivas Gundam,  Ansita Vijendra Prasad Kharwar,  Bhagyashree Ambiger,  Arati Siddalingappa Gangoor,  Ayaan Khan,  Shalu Virendra Jaiswar,  Girish Yoganand Redkar,  Sidharth S More,  Yamanesh Shivappa Chalawadi,  Sania Rajesab Mandewal,  Asiya Ayaz Khan,  Shreya Sunil Mochemadkar,  Kajal Bhimu Pawar,  Rahil Khan,  Amaan Anwarsab Yaadusabnawar,  Anchal Tiwari,  Anushka Nagraj Rao,  Archana Umesh Pawar,  Chinmay Laxmikant Sawal,  Damodar Ranganath Gawde,  Devendra Audumber Tirodkar,  Gloria Pires,  Husain I Yalavigi,  Jyoti Thakur,  Kanchan Ramchandra Bind,  Mahira Mandlik,  Mangesh Pratap Popat,  Manjula Hadpad,  Mohammed Hanif Koti,  Mujahid Rehmanshavali Hawaldar,  Narayan Namdev Kothawale,  Omkar Kerkar,  Pawan Premnath Passi,  Prapti Pradip Goltekar,  Pratham Pradeep Jain,  Pratiksha Shashikant Bhiungade,  Priyanka Prabhu Kanakal,  Radhika Tipano Majjagi,  Raghu Pawadeppa Gangur,  Rahi Ramesh Naik</t>
  </si>
  <si>
    <t>E- Quiz on Nutrition Eat Well to Live Well</t>
  </si>
  <si>
    <t>Gunaji Prakash Keluskar,  Saakshi Kajale,  Misbah Yadusabanvar,  Meglana Fernandes,  Resham Vinod Gautam,  Mohini Manohar Patil,  Sonam Yadav,  Hema Mukund Kamat,  Frenzio Valentino Roch Fernandes,  Mewillia Fernandes,  Tanisha Kashyap,  Roshni Pillai,  Suman Chawan,  Saraswati Tallikeri,  Neelamma Madar,  Shabbir Ahmed Bagawan,  Reyaz Ismail Muzawar,  Kamakshi Vithalkar,  Amrisha Kudalkar,  Sarvada Laxman Morajkar,  Tejasvi Naik,  Pinky,  Ranjana Mourya,  Huzaifa Shaikh,  Jyoti Mishra,  Anirudh Anand Vengurleker,  Manjunath .M. Kuri,  Megha Gavada,  Savitri Unnibai,  Lynette Delilah Pereira,  Alisha D'Souza,  Gousbi Sameer Tashildar,  Nikita Gawade,  Mantesh Wadiyar,  Sailee Vinayak Kalgutkar,  Joana,  Devdatt Naik,  Khushbu. Gulab. Mali,  Sahil Shrikant Pagi,  Muskaan Aladgiri,  Neetu Bind,  Yash Palienkar,  Dhanisha Dholye,  Nidhi Pednekar,  Juvella Jessica Da Costa,  Valusha Socorina Mesquita,  Vishakha Dinesh Passi,  Mihika Pai,  Namrata Pandey,  Sanskaar Kambli,  Nandita Nagekar,  Mahalaxmi Biradar,  Saminaz Hasan Khan,  Dipika,  Nirmala Ramesh Lamani,  Anita Dasarpasan,  Sunita Lamani,  Rahi Ramesh Naik,  Rukmani Kumari,  Revea Ana Estibeiro,  Savita Kumari Bind,  Vaibhavi Girap,  Manusha Lamani, Taiseen Firoz Khan,  Safiya Walikar,  Prajyot Prashant Naik</t>
  </si>
  <si>
    <t>Photography Competition on the theme The thing I value the most and why</t>
  </si>
  <si>
    <t>Sanket Painaik, Samreen Khan, Rahi Ramesh Naik, Selvyn Fernandes, Nafisa Shaik, Upesh Kashyap, Khushi Singh, Ignatius Fernandes, Lowell Fernandes</t>
  </si>
  <si>
    <t>08-02-2022  to 12-02-2022</t>
  </si>
  <si>
    <t>E-Quiz on Entrepreneurship Development</t>
  </si>
  <si>
    <t>Zishan Makandar,  Meena Patel,  Divya Kadam,  Yash Dnyanesh Karpe,  Nidhi Parsekar,  Mihika Pai,  Maliksab Bagwan,  Rishikesh Sanjay Adarkar,  Karishma Naik,  Deepak,  Simran Narvekar,  Anisha Silva,  Vijay Ramjit Pal,  Eliza Desouza,  Shwetadevi Parmod Upadhyay,  Vishakha Dinesh Passi,  Neelamma Madar,  Nelisha Valanca Rodrigues,  Vedant V Dabholkar,  Sneha Pal,  Iman Shaikh,  Saraswati Tallikeri,  Rukmani Kumari,  Megha Gavada,  Shaikh Nuzhat Fatma,  Amit Kansi,  Anand Harijan,  Shivkumari Majhi,  Stacy Rego,  Prerna Pratap Fadte,  Dhanisha Dholye,  Manjunath .M. Kuri,  Manjushri Hiremani,  Muskan Hussain Shaik,  Nitika,  Pritika Pal,  Kaveri Hanumanta Lamani,  Sana Shaikh,  Reyaz. I. Muzawar,  Aishwarya Pattar,  Priyanka Chandrashekhar Chalwadi,  Nishita Gangadhar Karekar,  Rahul Sharma,  Keerti Amarappa Kandri,  Kavita Harikuwar Rai</t>
  </si>
  <si>
    <t>Online Poster Making Competition on the theme Budget 2022</t>
  </si>
  <si>
    <t>Say No to Smoking -A poster Competition</t>
  </si>
  <si>
    <t>Kavita Dukhni,  Raju Hindulanami,  Suresh Cermani,  Savita Rathod,  Kavita Rajoria,  Deepa,  Sanjana Chauhan,  Varsha Madkaikar,  Tamum Malik,  Sumeet Mali,  Riya Rego,  Viraj Velip,  Sahil Naik,  Mania Aguian,  Pushpa Pawar,  Kajal Devi,  Gautami Naik,  Shinny Fernandes,  Valusha Mesquita,  Ashhia Tawli,  Deevraj,  Shamita Walikar,  Savita Pujari,  Karishma Mahale</t>
  </si>
  <si>
    <t>19-03-2022 to 01-04-2022</t>
  </si>
  <si>
    <t>Last Team Standing</t>
  </si>
  <si>
    <t>Alciya,  Dinesh,  Larrisa.G.Dias,  Priyanka Kumara,  Rafik Sheikh,  Naveen Kumar Singh,  Sonam Yadav,  Pavitra Dodamani,  Divya Ghanchi,  Saakshi Kajale,  Arjun Choudhary,  Najuma Ansari,  Alfina Shaikh,  Chimayi Satish Kubal,  Ankita bisht,  Vijay Kumar Saroj,  Muskaan Shaikh,  Navya Vijayakumar,  Pirma .G. Mulla,  Rukma,  Bharati Chavan,  Nusrat Jahan,  Shyam,  Meena Patel,  Pooja G. Kotari,  Hasim Ansari,  Nitika,  Khushbu Mali,  Jagannath Kambli,  Simran Khan,  Riya Salgaonkar,  Ashif,  Mifrah Shaikh,  Sifa Muzawar,  Akanksha khunte,  Priya lamani,  Yasmin Eligar,  Afnan Darwesh,  Priti Malha,  Devraj Chalwadi,  Shaista Shaikh,  Bumika Avula,  Ameer Bi,  Rahul,  Cibira Evelyn Rodrigues,  Ruwaida,  Sunil,  Samiksha Naik,  Sanju Saroj,  Amrutha Padankatti,  Shraddha N. Puthran,  Prifa Xavier,  Vamsi Krishna,  Rama Anant Gawas,  Riya Rego,  Nirmala Lamani,  Snehal Ingale,  Bhagyashree Chalwadi,  Shawn Fernandes,  Ragini Reddy,  Chandrahant,  Maryam Shaikh,  Santhipriya Polampalli</t>
  </si>
  <si>
    <t>Essay Writing Competition on the theme Moral Values in the 21st Century</t>
  </si>
  <si>
    <t>Revea Ana Estibeiro,  Rukma Singbal,  Shaista shaikh,  Shraddha N. Puthran, Trisha Gonsalves,  Alciya Aranha,  Seeja Prabhu,  Aliya Shaikh,  Cibra Evelyn Rodrigues,  Ashweta Ashok Naik,  Netra Govekar,  Pooja G Kotari,  Priyanka Kumari,  Roshni Pillai,  Rukmani Kumari,  Rutika Naik,  Vishaka Dinesh Passi,  Dhanisha Dholye,  Nelisha Valanca Rodrigues,  Imran Hayat Shaikh,  Manjunath Kuri,  Hiren Naik,  Neha Yadav,  Shanelley Salome Mergulhao,  Samreen Shaikh</t>
  </si>
  <si>
    <t>04-03-22 to 17-03-22</t>
  </si>
  <si>
    <t>Quote Writing Competition</t>
  </si>
  <si>
    <t>Jyoti Lamani, Sonam Yadav, Trisha Gonsalves, Netra Govekar, Sumran Shaikh, Eliza Desouza, Nelisha Valanca Rodrigues, Roshni Pillai, Pooja G. Kotari, Meenakshi Rathod, Govind Thakur, Deeptesh S. Chodankar, Sanket Painaik, Ashwini Shetty, Nafisa Shaik, Rizwana Sayed, Vaishnavi kumari, Lovely parihar</t>
  </si>
  <si>
    <t>Business Wars 2.0</t>
  </si>
  <si>
    <t>Mifrah Shaikh,  Puja Das,  Canviceo Correia,  Samreen Shaikh,  Meena patel,  Vijay,  Sanober Shaikh,  Sanket painaik,   Arjun choudhary,  Priya Shirodkar,  Savita Bind,  Suparna Dhar,  Savio Teles,  Ashif Moulali Yalagar,  Akshata Shirodkar,  Prajyot Naik,  Larissa Dias,  Akanksha Kunte, Sahil Korgaonkar,  Rukhaya Shabal</t>
  </si>
  <si>
    <t>A Passage to Indian Literature- An inter-class literary event</t>
  </si>
  <si>
    <t>Roshani Malli,  Khushi Honavarkar,  Seema Bind,  Shanu,  Sanjana Partis,  Muskan Dharwad,  Harish  Kanoti,  Sarena Mascarenhas,  Joana Martins,  Kezia Souza,  Apoorva Chodankar,  Ambika Ingle,  Jaishree Naik,  Dinesh,  Maryam Shaikh,  Rukma Singbal,  Shaista Shaikh,  Mifrah Shaikh,  Snehal Vengurlekar,  Shubham Beshra,  Snehal Ingale,  Pavitra Dodamani,  Abdul Shaikh,  Ahshia Jamli,  Priya Lamani,  Afnan Danesh,  Abdul Wahab,  Hussain Mulla,  Ganesh Biradar,  Avinash Singh,  Rahul Chawan,  Vishak Palekar,  Neha Chari ,  Ananya  Anoop,  Akanksh khunti,  Utkarsha Surlekar,  Fiza Tadkeen,  Aditi Sarkar,  Yasmin Eligar,  Amruta Padankatti,  Pinkey,  Akansh Chaudhary,  Priti,  Rohit Morje,  Shivanand Totad,  Viraj Velip,  Riya Rego,  Rachel Jadkar,  Naira,  Jaisiya,  Shyam,  Nagjyoti Yagateela,  Ashfiya Chikodi,  Priti Malha,  Sonam Yadav,  Dana.S,  Asiya Shaikh,  Bijaya Gupta,  Seema Kattimani,  Jincy George,  Nameraa Khan,  Roshni Rathod,  AlciyaAranha,  Nusrat Jahan,  Lowell.F,  Sahil Naik,  Basavraj Killor,  Sapana Tamata,  Shivam,  Nisha,  Rupa Katia,  Ragini Reddy,  Bhanupriya,  Madhavi Singh,  Suraj,  Omkar,  Muskaan Shaikh. Ameera</t>
  </si>
  <si>
    <t>Best out of E-waste  Competition</t>
  </si>
  <si>
    <t>Cultural Events Organized by Other Institutions</t>
  </si>
  <si>
    <t>Pratibha'22 - Inter collegiate event organised by Students Council of VVM's G.R. Kare College of Law,  in association with Literary Society and Department of Physical Education and Sports</t>
  </si>
  <si>
    <t>Rajashree Pednekar,  Rahul Gadi,  Rodyni Faldesai,  Apoorba Chodankar,  Shanelly Salome Mergulhao,  Sanjana Patel</t>
  </si>
  <si>
    <t>Inter state Event Eco Parody ,  Revelations organized by Parvatibai Chowgule College of Arts &amp; Science</t>
  </si>
  <si>
    <t>Trisha Gonsalves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</si>
</sst>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4009]d/m/yy;@"/>
  </numFmts>
  <fonts count="9">
    <font>
      <sz val="11"/>
      <color theme="1"/>
      <name val="Calibri"/>
      <charset val="134"/>
      <scheme val="minor"/>
    </font>
    <font>
      <sz val="11"/>
      <color rgb="FFFF0000"/>
      <name val="Calibri"/>
      <family val="2"/>
      <scheme val="minor"/>
    </font>
    <font>
      <sz val="12"/>
      <color theme="1"/>
      <name val="Times New Roman"/>
      <family val="1"/>
    </font>
    <font>
      <b/>
      <sz val="12"/>
      <color theme="1"/>
      <name val="Times New Roman"/>
      <family val="1"/>
    </font>
    <font>
      <sz val="12"/>
      <color rgb="FF000000"/>
      <name val="Times New Roman"/>
      <family val="1"/>
    </font>
    <font>
      <sz val="12"/>
      <color theme="1"/>
      <name val="Calibri"/>
      <family val="2"/>
      <scheme val="minor"/>
    </font>
    <font>
      <sz val="12"/>
      <name val="Times New Roman"/>
      <family val="1"/>
    </font>
    <font>
      <sz val="12"/>
      <color rgb="FFFF0000"/>
      <name val="Calibri"/>
      <family val="2"/>
      <scheme val="minor"/>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2">
    <xf numFmtId="0" fontId="0" fillId="0" borderId="0"/>
    <xf numFmtId="0" fontId="8" fillId="0" borderId="0"/>
  </cellStyleXfs>
  <cellXfs count="47">
    <xf numFmtId="0" fontId="0" fillId="0" borderId="0" xfId="0"/>
    <xf numFmtId="0" fontId="1" fillId="0" borderId="0" xfId="0" applyFont="1"/>
    <xf numFmtId="0" fontId="3" fillId="0" borderId="2" xfId="1" applyFont="1" applyBorder="1" applyAlignment="1">
      <alignment horizontal="center" wrapText="1"/>
    </xf>
    <xf numFmtId="0" fontId="3" fillId="0" borderId="3" xfId="1" applyFont="1" applyBorder="1" applyAlignment="1">
      <alignment horizontal="center" vertical="top" wrapText="1"/>
    </xf>
    <xf numFmtId="0" fontId="4" fillId="0" borderId="0" xfId="0" applyFont="1" applyAlignment="1">
      <alignment vertical="top" wrapText="1"/>
    </xf>
    <xf numFmtId="0" fontId="2" fillId="0" borderId="0" xfId="1" applyFont="1"/>
    <xf numFmtId="0" fontId="3" fillId="0" borderId="2" xfId="1" applyFont="1" applyBorder="1" applyAlignment="1">
      <alignment horizontal="center" vertical="top" wrapText="1"/>
    </xf>
    <xf numFmtId="0" fontId="2" fillId="0" borderId="2" xfId="0" applyFont="1" applyBorder="1" applyAlignment="1">
      <alignment vertical="top"/>
    </xf>
    <xf numFmtId="0" fontId="2" fillId="0" borderId="2" xfId="0" applyFont="1" applyBorder="1" applyAlignment="1">
      <alignment vertical="top" wrapText="1"/>
    </xf>
    <xf numFmtId="0" fontId="4" fillId="0" borderId="2" xfId="0" applyFont="1" applyBorder="1" applyAlignment="1">
      <alignment wrapText="1"/>
    </xf>
    <xf numFmtId="0" fontId="2" fillId="0" borderId="0" xfId="1" applyFont="1" applyAlignment="1">
      <alignment vertical="top"/>
    </xf>
    <xf numFmtId="0" fontId="4" fillId="0" borderId="2" xfId="0" applyFont="1" applyBorder="1" applyAlignment="1">
      <alignment vertical="top" wrapText="1"/>
    </xf>
    <xf numFmtId="0" fontId="4" fillId="0" borderId="0" xfId="0" applyFont="1" applyAlignment="1">
      <alignment vertical="top"/>
    </xf>
    <xf numFmtId="0" fontId="2" fillId="0" borderId="2" xfId="0" applyFont="1" applyBorder="1" applyAlignment="1">
      <alignment horizontal="left" wrapText="1"/>
    </xf>
    <xf numFmtId="0" fontId="5" fillId="0" borderId="0" xfId="0" applyFont="1" applyAlignment="1">
      <alignment vertical="top"/>
    </xf>
    <xf numFmtId="0" fontId="2" fillId="0" borderId="2" xfId="0" applyFont="1" applyBorder="1" applyAlignment="1">
      <alignment wrapText="1"/>
    </xf>
    <xf numFmtId="14" fontId="2" fillId="0" borderId="2" xfId="0" applyNumberFormat="1" applyFont="1" applyBorder="1" applyAlignment="1">
      <alignment horizontal="left" vertical="top"/>
    </xf>
    <xf numFmtId="0" fontId="5" fillId="0" borderId="2" xfId="0" applyFont="1" applyBorder="1" applyAlignment="1">
      <alignment vertical="top"/>
    </xf>
    <xf numFmtId="0" fontId="5" fillId="0" borderId="0" xfId="0" applyFont="1"/>
    <xf numFmtId="0" fontId="5" fillId="0" borderId="2" xfId="0" applyFont="1" applyBorder="1"/>
    <xf numFmtId="14" fontId="2" fillId="0" borderId="2" xfId="0" applyNumberFormat="1" applyFont="1" applyBorder="1" applyAlignment="1">
      <alignment horizontal="left" vertical="top" wrapText="1"/>
    </xf>
    <xf numFmtId="14" fontId="6" fillId="0" borderId="2" xfId="0" applyNumberFormat="1" applyFont="1" applyBorder="1" applyAlignment="1">
      <alignment vertical="center"/>
    </xf>
    <xf numFmtId="0" fontId="3" fillId="0" borderId="2" xfId="1" applyFont="1" applyBorder="1" applyAlignment="1">
      <alignment horizontal="center" vertical="center" wrapText="1"/>
    </xf>
    <xf numFmtId="0" fontId="6" fillId="0" borderId="2" xfId="0" applyFont="1" applyBorder="1" applyAlignment="1">
      <alignment horizontal="left" vertical="center" wrapText="1"/>
    </xf>
    <xf numFmtId="14" fontId="6" fillId="0" borderId="2" xfId="0" applyNumberFormat="1" applyFont="1" applyBorder="1" applyAlignment="1">
      <alignment horizontal="left" vertical="center"/>
    </xf>
    <xf numFmtId="0" fontId="6" fillId="0" borderId="2" xfId="0" applyFont="1" applyBorder="1" applyAlignment="1">
      <alignment vertical="center" wrapText="1"/>
    </xf>
    <xf numFmtId="0" fontId="7" fillId="0" borderId="0" xfId="0" applyFont="1"/>
    <xf numFmtId="14" fontId="6" fillId="2" borderId="2" xfId="0" applyNumberFormat="1" applyFont="1" applyFill="1" applyBorder="1" applyAlignment="1">
      <alignment horizontal="left" vertical="center"/>
    </xf>
    <xf numFmtId="14" fontId="6" fillId="0" borderId="2" xfId="0" applyNumberFormat="1" applyFont="1" applyBorder="1" applyAlignment="1">
      <alignment vertical="center" wrapText="1"/>
    </xf>
    <xf numFmtId="0" fontId="2" fillId="2" borderId="2" xfId="0" applyFont="1" applyFill="1" applyBorder="1" applyAlignment="1">
      <alignment vertical="center"/>
    </xf>
    <xf numFmtId="0" fontId="6" fillId="2" borderId="2" xfId="0" applyFont="1" applyFill="1" applyBorder="1" applyAlignment="1">
      <alignment vertical="center" wrapText="1"/>
    </xf>
    <xf numFmtId="0" fontId="6" fillId="0" borderId="2" xfId="0" applyFont="1" applyBorder="1" applyAlignment="1">
      <alignment horizontal="justify" vertical="center" wrapText="1"/>
    </xf>
    <xf numFmtId="14" fontId="2" fillId="2" borderId="2" xfId="0" applyNumberFormat="1" applyFont="1" applyFill="1" applyBorder="1" applyAlignment="1">
      <alignment horizontal="left" vertical="center"/>
    </xf>
    <xf numFmtId="0" fontId="2" fillId="2" borderId="2" xfId="0" applyFont="1" applyFill="1" applyBorder="1" applyAlignment="1">
      <alignment vertical="center" wrapText="1"/>
    </xf>
    <xf numFmtId="0" fontId="2" fillId="0" borderId="2" xfId="0" applyFont="1" applyBorder="1" applyAlignment="1">
      <alignment horizontal="left" vertical="center" wrapText="1"/>
    </xf>
    <xf numFmtId="14" fontId="2" fillId="0" borderId="2" xfId="0" applyNumberFormat="1" applyFont="1" applyBorder="1" applyAlignment="1">
      <alignment vertical="center"/>
    </xf>
    <xf numFmtId="0" fontId="4" fillId="0" borderId="2" xfId="0" applyFont="1" applyBorder="1" applyAlignment="1">
      <alignment vertical="center" wrapText="1"/>
    </xf>
    <xf numFmtId="14" fontId="2" fillId="0" borderId="2" xfId="0" applyNumberFormat="1" applyFont="1" applyBorder="1" applyAlignment="1">
      <alignment horizontal="left" vertical="center"/>
    </xf>
    <xf numFmtId="0" fontId="2" fillId="0" borderId="1" xfId="1" applyFont="1" applyBorder="1" applyAlignment="1">
      <alignment horizontal="left" vertical="top" wrapText="1"/>
    </xf>
    <xf numFmtId="0" fontId="2" fillId="0" borderId="0" xfId="1" applyFont="1" applyAlignment="1">
      <alignment horizontal="left" vertical="top" wrapText="1"/>
    </xf>
    <xf numFmtId="14" fontId="3" fillId="0" borderId="2" xfId="0" applyNumberFormat="1" applyFont="1" applyBorder="1" applyAlignment="1">
      <alignment horizontal="center" vertical="center" wrapText="1"/>
    </xf>
    <xf numFmtId="164" fontId="6" fillId="2" borderId="4" xfId="0" applyNumberFormat="1" applyFont="1" applyFill="1" applyBorder="1" applyAlignment="1">
      <alignment horizontal="left" vertical="center"/>
    </xf>
    <xf numFmtId="164" fontId="6" fillId="2" borderId="6" xfId="0" applyNumberFormat="1" applyFont="1" applyFill="1" applyBorder="1" applyAlignment="1">
      <alignment horizontal="left" vertical="center"/>
    </xf>
    <xf numFmtId="0" fontId="6" fillId="2" borderId="5"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4383741</xdr:colOff>
      <xdr:row>63</xdr:row>
      <xdr:rowOff>0</xdr:rowOff>
    </xdr:from>
    <xdr:ext cx="184731" cy="253765"/>
    <xdr:sp macro="" textlink="">
      <xdr:nvSpPr>
        <xdr:cNvPr id="2" name="TextBox 1"/>
        <xdr:cNvSpPr txBox="1"/>
      </xdr:nvSpPr>
      <xdr:spPr>
        <a:xfrm>
          <a:off x="13340715" y="102087680"/>
          <a:ext cx="184150" cy="2533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IN" sz="1100"/>
        </a:p>
      </xdr:txBody>
    </xdr:sp>
    <xdr:clientData/>
  </xdr:oneCellAnchor>
  <xdr:oneCellAnchor>
    <xdr:from>
      <xdr:col>2</xdr:col>
      <xdr:colOff>4383741</xdr:colOff>
      <xdr:row>58</xdr:row>
      <xdr:rowOff>35859</xdr:rowOff>
    </xdr:from>
    <xdr:ext cx="184731" cy="264560"/>
    <xdr:sp macro="" textlink="">
      <xdr:nvSpPr>
        <xdr:cNvPr id="3" name="TextBox 2"/>
        <xdr:cNvSpPr txBox="1"/>
      </xdr:nvSpPr>
      <xdr:spPr>
        <a:xfrm>
          <a:off x="13340715" y="93855540"/>
          <a:ext cx="184150" cy="2647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IN"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tabSelected="1" topLeftCell="B49" workbookViewId="0">
      <selection activeCell="C50" sqref="C50"/>
    </sheetView>
  </sheetViews>
  <sheetFormatPr defaultColWidth="56.7109375" defaultRowHeight="15"/>
  <cols>
    <col min="2" max="2" width="77.7109375" customWidth="1"/>
  </cols>
  <sheetData>
    <row r="1" spans="1:6" ht="15.75">
      <c r="A1" s="38" t="s">
        <v>0</v>
      </c>
      <c r="B1" s="38"/>
      <c r="C1" s="38"/>
      <c r="D1" s="39"/>
      <c r="E1" s="39"/>
      <c r="F1" s="39"/>
    </row>
    <row r="2" spans="1:6" ht="15.75">
      <c r="A2" s="2" t="s">
        <v>1</v>
      </c>
      <c r="B2" s="2" t="s">
        <v>2</v>
      </c>
      <c r="C2" s="3" t="s">
        <v>3</v>
      </c>
      <c r="D2" s="4"/>
      <c r="E2" s="5"/>
      <c r="F2" s="5"/>
    </row>
    <row r="3" spans="1:6" ht="15.75">
      <c r="A3" s="2"/>
      <c r="B3" s="2" t="s">
        <v>4</v>
      </c>
      <c r="C3" s="6"/>
      <c r="D3" s="4"/>
      <c r="E3" s="5"/>
      <c r="F3" s="5"/>
    </row>
    <row r="4" spans="1:6" ht="63">
      <c r="A4" s="7" t="s">
        <v>5</v>
      </c>
      <c r="B4" s="8" t="s">
        <v>6</v>
      </c>
      <c r="C4" s="9" t="s">
        <v>7</v>
      </c>
      <c r="D4" s="4"/>
      <c r="E4" s="10"/>
      <c r="F4" s="10"/>
    </row>
    <row r="5" spans="1:6" ht="47.25">
      <c r="A5" s="7" t="s">
        <v>5</v>
      </c>
      <c r="B5" s="8" t="s">
        <v>8</v>
      </c>
      <c r="C5" s="11" t="s">
        <v>9</v>
      </c>
      <c r="D5" s="12"/>
      <c r="E5" s="10"/>
      <c r="F5" s="10"/>
    </row>
    <row r="6" spans="1:6" ht="110.25">
      <c r="A6" s="8" t="s">
        <v>10</v>
      </c>
      <c r="B6" s="8" t="s">
        <v>11</v>
      </c>
      <c r="C6" s="13" t="s">
        <v>12</v>
      </c>
      <c r="D6" s="14"/>
      <c r="E6" s="4"/>
      <c r="F6" s="10"/>
    </row>
    <row r="7" spans="1:6" ht="88.15" customHeight="1">
      <c r="A7" s="7" t="s">
        <v>13</v>
      </c>
      <c r="B7" s="8" t="s">
        <v>14</v>
      </c>
      <c r="C7" s="8" t="s">
        <v>15</v>
      </c>
      <c r="D7" s="4"/>
      <c r="E7" s="10"/>
      <c r="F7" s="10"/>
    </row>
    <row r="8" spans="1:6" ht="78.75">
      <c r="A8" s="7" t="s">
        <v>13</v>
      </c>
      <c r="B8" s="8" t="s">
        <v>16</v>
      </c>
      <c r="C8" s="15" t="s">
        <v>17</v>
      </c>
      <c r="D8" s="4"/>
      <c r="E8" s="10"/>
      <c r="F8" s="10"/>
    </row>
    <row r="9" spans="1:6" ht="189">
      <c r="A9" s="7" t="s">
        <v>18</v>
      </c>
      <c r="B9" s="8" t="s">
        <v>19</v>
      </c>
      <c r="C9" s="8" t="s">
        <v>20</v>
      </c>
      <c r="D9" s="4"/>
      <c r="E9" s="10"/>
      <c r="F9" s="10"/>
    </row>
    <row r="10" spans="1:6" ht="95.45" customHeight="1">
      <c r="A10" s="16">
        <v>44693</v>
      </c>
      <c r="B10" s="8" t="s">
        <v>21</v>
      </c>
      <c r="C10" s="11" t="s">
        <v>22</v>
      </c>
      <c r="D10" s="4"/>
      <c r="E10" s="4"/>
      <c r="F10" s="10"/>
    </row>
    <row r="11" spans="1:6" ht="63">
      <c r="A11" s="7" t="s">
        <v>23</v>
      </c>
      <c r="B11" s="8" t="s">
        <v>24</v>
      </c>
      <c r="C11" s="8" t="s">
        <v>25</v>
      </c>
      <c r="D11" s="4"/>
      <c r="E11" s="4"/>
      <c r="F11" s="14"/>
    </row>
    <row r="12" spans="1:6" ht="63">
      <c r="A12" s="7" t="s">
        <v>26</v>
      </c>
      <c r="B12" s="8" t="s">
        <v>27</v>
      </c>
      <c r="C12" s="8" t="s">
        <v>28</v>
      </c>
      <c r="D12" s="4"/>
      <c r="E12" s="4"/>
      <c r="F12" s="14"/>
    </row>
    <row r="13" spans="1:6" ht="236.25">
      <c r="A13" s="16">
        <v>44733</v>
      </c>
      <c r="B13" s="7" t="s">
        <v>29</v>
      </c>
      <c r="C13" s="8" t="s">
        <v>30</v>
      </c>
      <c r="D13" s="4"/>
      <c r="E13" s="4"/>
      <c r="F13" s="14"/>
    </row>
    <row r="14" spans="1:6" ht="15.75">
      <c r="A14" s="7"/>
      <c r="B14" s="7"/>
      <c r="C14" s="17"/>
      <c r="E14" s="4"/>
      <c r="F14" s="18"/>
    </row>
    <row r="15" spans="1:6" ht="15.75">
      <c r="A15" s="19"/>
      <c r="B15" s="2" t="s">
        <v>31</v>
      </c>
      <c r="C15" s="19"/>
      <c r="E15" s="4"/>
      <c r="F15" s="18"/>
    </row>
    <row r="16" spans="1:6" ht="63">
      <c r="A16" s="7" t="s">
        <v>32</v>
      </c>
      <c r="B16" s="8" t="s">
        <v>33</v>
      </c>
      <c r="C16" s="15" t="s">
        <v>34</v>
      </c>
      <c r="E16" s="18"/>
      <c r="F16" s="18"/>
    </row>
    <row r="17" spans="1:6" ht="63">
      <c r="A17" s="7" t="s">
        <v>32</v>
      </c>
      <c r="B17" s="8" t="s">
        <v>35</v>
      </c>
      <c r="C17" s="15" t="s">
        <v>36</v>
      </c>
      <c r="F17" s="18"/>
    </row>
    <row r="18" spans="1:6" ht="31.5">
      <c r="A18" s="16">
        <v>44678</v>
      </c>
      <c r="B18" s="7" t="s">
        <v>37</v>
      </c>
      <c r="C18" s="8" t="s">
        <v>38</v>
      </c>
      <c r="E18" s="18"/>
      <c r="F18" s="18"/>
    </row>
    <row r="19" spans="1:6" ht="72.599999999999994" customHeight="1">
      <c r="A19" s="16">
        <v>44683</v>
      </c>
      <c r="B19" s="8" t="s">
        <v>39</v>
      </c>
      <c r="C19" s="8" t="s">
        <v>40</v>
      </c>
      <c r="E19" s="18"/>
      <c r="F19" s="18"/>
    </row>
    <row r="20" spans="1:6" ht="31.5">
      <c r="A20" s="7" t="s">
        <v>41</v>
      </c>
      <c r="B20" s="15" t="s">
        <v>42</v>
      </c>
      <c r="C20" s="15" t="s">
        <v>43</v>
      </c>
      <c r="E20" s="18"/>
      <c r="F20" s="18"/>
    </row>
    <row r="21" spans="1:6" ht="61.15" customHeight="1">
      <c r="A21" s="20">
        <v>44700</v>
      </c>
      <c r="B21" s="8" t="s">
        <v>44</v>
      </c>
      <c r="C21" s="8" t="s">
        <v>45</v>
      </c>
      <c r="E21" s="18"/>
      <c r="F21" s="18"/>
    </row>
    <row r="22" spans="1:6" ht="47.25">
      <c r="A22" s="7" t="s">
        <v>46</v>
      </c>
      <c r="B22" s="15" t="s">
        <v>47</v>
      </c>
      <c r="C22" s="8" t="s">
        <v>48</v>
      </c>
      <c r="E22" s="18"/>
      <c r="F22" s="18"/>
    </row>
    <row r="23" spans="1:6" ht="47.25">
      <c r="A23" s="7" t="s">
        <v>46</v>
      </c>
      <c r="B23" s="8" t="s">
        <v>49</v>
      </c>
      <c r="C23" s="8" t="s">
        <v>50</v>
      </c>
      <c r="E23" s="18"/>
      <c r="F23" s="18"/>
    </row>
    <row r="24" spans="1:6" ht="63">
      <c r="A24" s="7" t="s">
        <v>51</v>
      </c>
      <c r="B24" s="8" t="s">
        <v>52</v>
      </c>
      <c r="C24" s="9" t="s">
        <v>53</v>
      </c>
      <c r="E24" s="18"/>
      <c r="F24" s="18"/>
    </row>
    <row r="25" spans="1:6" ht="47.25">
      <c r="A25" s="7" t="s">
        <v>51</v>
      </c>
      <c r="B25" s="8" t="s">
        <v>54</v>
      </c>
      <c r="C25" s="8" t="s">
        <v>55</v>
      </c>
      <c r="E25" s="18"/>
      <c r="F25" s="18"/>
    </row>
    <row r="26" spans="1:6" ht="94.5">
      <c r="A26" s="7" t="s">
        <v>56</v>
      </c>
      <c r="B26" s="7" t="s">
        <v>57</v>
      </c>
      <c r="C26" s="15" t="s">
        <v>58</v>
      </c>
      <c r="E26" s="18"/>
      <c r="F26" s="18"/>
    </row>
    <row r="27" spans="1:6" ht="15.75">
      <c r="A27" s="7"/>
      <c r="B27" s="7"/>
      <c r="C27" s="15"/>
      <c r="E27" s="18"/>
      <c r="F27" s="18"/>
    </row>
    <row r="28" spans="1:6" ht="15.75">
      <c r="A28" s="21"/>
      <c r="B28" s="22" t="s">
        <v>59</v>
      </c>
      <c r="C28" s="23"/>
      <c r="E28" s="18"/>
      <c r="F28" s="18"/>
    </row>
    <row r="29" spans="1:6" ht="126">
      <c r="A29" s="24">
        <v>44546</v>
      </c>
      <c r="B29" s="25" t="s">
        <v>60</v>
      </c>
      <c r="C29" s="25" t="s">
        <v>61</v>
      </c>
      <c r="E29" s="18"/>
      <c r="F29" s="18"/>
    </row>
    <row r="30" spans="1:6" s="1" customFormat="1" ht="252">
      <c r="A30" s="24">
        <v>44547</v>
      </c>
      <c r="B30" s="25" t="s">
        <v>62</v>
      </c>
      <c r="C30" s="25" t="s">
        <v>63</v>
      </c>
      <c r="E30" s="26"/>
      <c r="F30" s="26"/>
    </row>
    <row r="31" spans="1:6" s="1" customFormat="1" ht="47.25">
      <c r="A31" s="27">
        <v>44553</v>
      </c>
      <c r="B31" s="25" t="s">
        <v>64</v>
      </c>
      <c r="C31" s="23" t="s">
        <v>65</v>
      </c>
      <c r="E31" s="26"/>
      <c r="F31" s="26"/>
    </row>
    <row r="32" spans="1:6" ht="94.5">
      <c r="A32" s="27">
        <v>44578</v>
      </c>
      <c r="B32" s="25" t="s">
        <v>66</v>
      </c>
      <c r="C32" s="25" t="s">
        <v>67</v>
      </c>
      <c r="E32" s="18"/>
      <c r="F32" s="18"/>
    </row>
    <row r="33" spans="1:6" ht="409.5">
      <c r="A33" s="28" t="s">
        <v>68</v>
      </c>
      <c r="B33" s="25" t="s">
        <v>69</v>
      </c>
      <c r="C33" s="25" t="s">
        <v>70</v>
      </c>
      <c r="E33" s="18"/>
      <c r="F33" s="18"/>
    </row>
    <row r="34" spans="1:6" ht="409.5">
      <c r="A34" s="29" t="s">
        <v>71</v>
      </c>
      <c r="B34" s="25" t="s">
        <v>72</v>
      </c>
      <c r="C34" s="25" t="s">
        <v>73</v>
      </c>
      <c r="E34" s="18"/>
      <c r="F34" s="18"/>
    </row>
    <row r="35" spans="1:6" ht="236.25">
      <c r="A35" s="21" t="s">
        <v>74</v>
      </c>
      <c r="B35" s="25" t="s">
        <v>75</v>
      </c>
      <c r="C35" s="25" t="str">
        <f>CONCATENATE("Ashwini Shetty,  ","Ayesha Sanaa Fatah,  ","Jyoti Shivram Konkankar,  ","K. R. Anantha Krishnan Pillai,  ","Kamaxi Krishnakumar Pednekar,  ","Komal Vinodkumar Gautam,  ","Lynette Delilah Pereira,  ","Manali Mohan Naik,  ","Sameer Shivarama Marakala,  ","Tasnim Mohamad Rafiq Mudgal,  ","Valentina Colaco,  ","Faizeen Fazlur Rehman Khazi,  ","Gayatri Dwarkanath Jadye,  ","Harish Suresh Halarnkar,  ","Khushbu Kumari Nagendra Prasad,  ","Resha Rajesh Parab,  ","Sihana Suleman Sayed,  ","Tomosha Partho Ghorui,  ","Deeptesh Shantaram Chodankar,  ","Dhiraj Kumar,  ","Gandhraj Rajoria,  ","Hritik Krishna Tandel,  ","Lakshay Keshav Gaude,  ","Priya Dilip Saha,  ","Samreen Shaikh,  ","Sanket Painaik,  ","Siddharth Santosh Kavalekar,  ","Suraj Sudhakar Salam,  ","Anirudh Akash Pednekar,  ","Mahadevi Sidangouda Kankal,  ","Meenakshi Namdev Rathod,  ","Puja Kushta Naik,  ","Shivaraj Sangappa Kellur")</f>
        <v>Ashwini Shetty,  Ayesha Sanaa Fatah,  Jyoti Shivram Konkankar,  K. R. Anantha Krishnan Pillai,  Kamaxi Krishnakumar Pednekar,  Komal Vinodkumar Gautam,  Lynette Delilah Pereira,  Manali Mohan Naik,  Sameer Shivarama Marakala,  Tasnim Mohamad Rafiq Mudgal,  Valentina Colaco,  Faizeen Fazlur Rehman Khazi,  Gayatri Dwarkanath Jadye,  Harish Suresh Halarnkar,  Khushbu Kumari Nagendra Prasad,  Resha Rajesh Parab,  Sihana Suleman Sayed,  Tomosha Partho Ghorui,  Deeptesh Shantaram Chodankar,  Dhiraj Kumar,  Gandhraj Rajoria,  Hritik Krishna Tandel,  Lakshay Keshav Gaude,  Priya Dilip Saha,  Samreen Shaikh,  Sanket Painaik,  Siddharth Santosh Kavalekar,  Suraj Sudhakar Salam,  Anirudh Akash Pednekar,  Mahadevi Sidangouda Kankal,  Meenakshi Namdev Rathod,  Puja Kushta Naik,  Shivaraj Sangappa Kellur</v>
      </c>
      <c r="E35" s="18"/>
      <c r="F35" s="18"/>
    </row>
    <row r="36" spans="1:6" ht="189">
      <c r="A36" s="21" t="s">
        <v>74</v>
      </c>
      <c r="B36" s="25" t="s">
        <v>76</v>
      </c>
      <c r="C36" s="25" t="str">
        <f>CONCATENATE("Borat Anand Hanumanth,  ","Saroj Rina Hajarilal,  ","Abhishek Subhash Jadhav,  ","Bignesh Rawal,  ","Muskan Sayed Pirjade,  ","Savitrikumari Hanumantha Mane,  ","Tasleem Dawalsab Sangam,  ","Vinita Anand Kolkar,  ","Yasmeen Murtujsad Walikar,  ","Amirul Islam,  ","Lalita Purna Chandra Beshra,  ","P J Vandana,  ","Aliya Bepari,  ","Amina Khatun,  ","Rajat Das,  ","Sachin Malik,  ","Steffy Samuel,  ","Sujeeta Bind,  ","Saini Ajaykumar,  ","Kumari Puja Das,  ","Naziya Mulla,  ","Suparna Dhar,  ","Vipul Nagesh Bandekar,  ","Mushfira Sayed,  ","Naaz Parveen Riyaz Ahmed Bavannawar,  ","Nusrath Kardi,  ","Sangeetha Pochaiah Vadla,  ","Tanish Sandeep Mashelkar,  ","Hareesh Muttappa Chalawadi,  ","Ravi Pawadeppa Gangur,  ","Mohammed Zaid Sangreskop")</f>
        <v>Borat Anand Hanumanth,  Saroj Rina Hajarilal,  Abhishek Subhash Jadhav,  Bignesh Rawal,  Muskan Sayed Pirjade,  Savitrikumari Hanumantha Mane,  Tasleem Dawalsab Sangam,  Vinita Anand Kolkar,  Yasmeen Murtujsad Walikar,  Amirul Islam,  Lalita Purna Chandra Beshra,  P J Vandana,  Aliya Bepari,  Amina Khatun,  Rajat Das,  Sachin Malik,  Steffy Samuel,  Sujeeta Bind,  Saini Ajaykumar,  Kumari Puja Das,  Naziya Mulla,  Suparna Dhar,  Vipul Nagesh Bandekar,  Mushfira Sayed,  Naaz Parveen Riyaz Ahmed Bavannawar,  Nusrath Kardi,  Sangeetha Pochaiah Vadla,  Tanish Sandeep Mashelkar,  Hareesh Muttappa Chalawadi,  Ravi Pawadeppa Gangur,  Mohammed Zaid Sangreskop</v>
      </c>
    </row>
    <row r="37" spans="1:6" ht="267.75">
      <c r="A37" s="21" t="s">
        <v>74</v>
      </c>
      <c r="B37" s="25" t="s">
        <v>77</v>
      </c>
      <c r="C37" s="23" t="str">
        <f>CONCATENATE("Lamani Anad Vasu,  ","Yogesh Anadache,  ","Arnav Kashyap,  ","Jyoti Basappa Golasangi,  ","Neelamma Devappa Madar,  ","Nisha Ramkailash Pal,  ","Sanjana Parasappa Jateyeparnovar,  ","Savitri Mallappa Koti,  ","Shreedevi Ninganna Naganoor,  ","Ajay Yadav,  ","Renuka Subhash Pawar,  ","Saloni Mehboob Shapurkar,  ","Nilufar Admani,  ","Ashweta Ashok Naik,  ","Gurudatta Ganesh Naik,  ","Kavita Harikuwar Rai,  ","Netra Naresh Govekar,  ","Rajaram Alias Raj Gangaram Salgaonkar,  ","Roshni Subramani Pillai,  ","Rutika Rajendra Naik,  ","Safiya Mohamed Rafik Walikar,  ","Sagar Saroj,  ","Sahil Sangappa Maigur,  ","Saniya Mehboob Ukkli,  ","Shivkumari Mahendra Majhi,  ","Tanisha Kashyap,  ","Anita Umesh Dasarpasan,  ","Jyoti Sitaram Gudshan,  ","Megha Kariyappa Arasanal,  ","Radhika Bhaskar Chari,  ","Shankar Namdev Rathod,  ","Kavya Maruti Dasappanavar,  ","Afrin Mohammad Ibrahim Nalatwad,  ","Rohan Ramkrishna Walawalkar,  ","Shane Oswin Dsouza,  ","Shruti Babu Shetgaokar,  ","Utkarsha Kashinath Kudalkar,  ","Meenaz Dadapir Kadur")</f>
        <v>Lamani Anad Vasu,  Yogesh Anadache,  Arnav Kashyap,  Jyoti Basappa Golasangi,  Neelamma Devappa Madar,  Nisha Ramkailash Pal,  Sanjana Parasappa Jateyeparnovar,  Savitri Mallappa Koti,  Shreedevi Ninganna Naganoor,  Ajay Yadav,  Renuka Subhash Pawar,  Saloni Mehboob Shapurkar,  Nilufar Admani,  Ashweta Ashok Naik,  Gurudatta Ganesh Naik,  Kavita Harikuwar Rai,  Netra Naresh Govekar,  Rajaram Alias Raj Gangaram Salgaonkar,  Roshni Subramani Pillai,  Rutika Rajendra Naik,  Safiya Mohamed Rafik Walikar,  Sagar Saroj,  Sahil Sangappa Maigur,  Saniya Mehboob Ukkli,  Shivkumari Mahendra Majhi,  Tanisha Kashyap,  Anita Umesh Dasarpasan,  Jyoti Sitaram Gudshan,  Megha Kariyappa Arasanal,  Radhika Bhaskar Chari,  Shankar Namdev Rathod,  Kavya Maruti Dasappanavar,  Afrin Mohammad Ibrahim Nalatwad,  Rohan Ramkrishna Walawalkar,  Shane Oswin Dsouza,  Shruti Babu Shetgaokar,  Utkarsha Kashinath Kudalkar,  Meenaz Dadapir Kadur</v>
      </c>
    </row>
    <row r="38" spans="1:6" ht="173.25">
      <c r="A38" s="21" t="s">
        <v>74</v>
      </c>
      <c r="B38" s="25" t="s">
        <v>78</v>
      </c>
      <c r="C38" s="25" t="str">
        <f>CONCATENATE("Borat Anand Hanumanth,  ","Saroj Rina Hajarilal,  ","Abhishek Subhash Jadhav,  ","Bignesh Rawal,  ","Muskan Sayed Pirjade,  ","Savitrikumari Hanumantha Mane,  ","Tasleem Dawalsab Sangam,  ","Vinita Anand Kolkar,  ","Yasmeen Murtujsad Walikar,  ","Amirul Islam,  ","Lalita Purna Chandra Beshra,  ","P J Vandana,  ","Aliya Bepari,  ","Amina Khatun,  ","Rajat Das,  ","Sachin Malik,  ","Steffy Samuel,  ","Sujeeta Bind,  ","Saini Ajaykumar,  ","Kumari Puja Das,  ","Naziya Mulla,  ","Suparna Dhar,  ","Vipul Nagesh Bandekar,  ","Mushfira Sayed,  ","Naaz Parveen Riyaz Ahmed Bavannawar,  ","Nusrath Kardi,  ","Sangeetha Pochaiah Vadla,  ","Tanish Sandeep Mashelkar,  ","Hareesh Muttappa Chalawadi")</f>
        <v>Borat Anand Hanumanth,  Saroj Rina Hajarilal,  Abhishek Subhash Jadhav,  Bignesh Rawal,  Muskan Sayed Pirjade,  Savitrikumari Hanumantha Mane,  Tasleem Dawalsab Sangam,  Vinita Anand Kolkar,  Yasmeen Murtujsad Walikar,  Amirul Islam,  Lalita Purna Chandra Beshra,  P J Vandana,  Aliya Bepari,  Amina Khatun,  Rajat Das,  Sachin Malik,  Steffy Samuel,  Sujeeta Bind,  Saini Ajaykumar,  Kumari Puja Das,  Naziya Mulla,  Suparna Dhar,  Vipul Nagesh Bandekar,  Mushfira Sayed,  Naaz Parveen Riyaz Ahmed Bavannawar,  Nusrath Kardi,  Sangeetha Pochaiah Vadla,  Tanish Sandeep Mashelkar,  Hareesh Muttappa Chalawadi</v>
      </c>
    </row>
    <row r="39" spans="1:6" ht="204.75">
      <c r="A39" s="21" t="s">
        <v>74</v>
      </c>
      <c r="B39" s="25" t="s">
        <v>79</v>
      </c>
      <c r="C39" s="25" t="str">
        <f>CONCATENATE("Frenzio Valentino Roch Fernandes, ","Mandar Vishnu Fadte, ","Sushant Sadanand Naik, ","Avez Abdul Shaikh, ","Balchandra Uday Divker, ","Deeptesh Dharmendra Ugrani, ","Gayatri Sushen Khavanekar, ","Medha Chandrakant Gawade, ","Prajyot Ravindra Shirodkar, ","Rahul Nandkumar Pagui, ","Sohail Khan, ","Sulaiman Rahimy, ","Ajay Shetty Naik, ","Anitha Srinivas Jelanda, ","Mohammed Arfat Mainudin Sheikh, ","Mohammed Mushraf, ","Nasreen Banu Lalemashak Mukihal, ","Rajan Sharma, ","Rohit Ajay Padwalkar, ","Gopal Vithal Naik, ","Pinky Kalapnath Saroj, ","Ravi Mallikarjun Malgi, ","Ruby Kumari, ","Saheel Ahmed Sheikh, ","Bindiya Deshappa Rathod , ","Meena Rani Harichandra Saine, ","Mohammad Jaffer Mohammad Gouse Goundi, ","Maqsood Khan Ladkhanawar, ","Shahid Shapurkar")</f>
        <v>Frenzio Valentino Roch Fernandes, Mandar Vishnu Fadte, Sushant Sadanand Naik, Avez Abdul Shaikh, Balchandra Uday Divker, Deeptesh Dharmendra Ugrani, Gayatri Sushen Khavanekar, Medha Chandrakant Gawade, Prajyot Ravindra Shirodkar, Rahul Nandkumar Pagui, Sohail Khan, Sulaiman Rahimy, Ajay Shetty Naik, Anitha Srinivas Jelanda, Mohammed Arfat Mainudin Sheikh, Mohammed Mushraf, Nasreen Banu Lalemashak Mukihal, Rajan Sharma, Rohit Ajay Padwalkar, Gopal Vithal Naik, Pinky Kalapnath Saroj, Ravi Mallikarjun Malgi, Ruby Kumari, Saheel Ahmed Sheikh, Bindiya Deshappa Rathod , Meena Rani Harichandra Saine, Mohammad Jaffer Mohammad Gouse Goundi, Maqsood Khan Ladkhanawar, Shahid Shapurkar</v>
      </c>
    </row>
    <row r="40" spans="1:6" ht="236.25">
      <c r="A40" s="21" t="s">
        <v>74</v>
      </c>
      <c r="B40" s="25" t="s">
        <v>80</v>
      </c>
      <c r="C40" s="25" t="str">
        <f>CONCATENATE("Frenzio Valentino Roch Fernandes,  ","Mandar Vishnu Fadte,  ","Sushant Sadanand Naik,  ","Asma Nisar Shaikh,  ","Avez Abdul Shaikh,  ","Balchandra Uday Divker,  ","Deeptesh Dharmendra Ugrani,  ","Gayatri Sushen Khavanekar,  ","Medha Chandrakant Gawade,  ","Prajyot Ravindra Shirodkar,  ","Rahul Nandkumar Pagui,  ","Sohail Khan,  ","Sulaiman Rahimy,  ","Ajay Shetty Naik,  ","Anitha Srinivas Jelanda,  ","Mohammed Arfat Mainudin Sheikh,  ","Mohammed Mushraf,  ","Nasreen Banu Lalemashak Mukihal,  ","Rajan Sharma,  ","Rohit Ajay Padwalkar,  ","Barai Prashant Shankar,  ","Gopal Vithal Naik,  ","Pinky Kalapnath Saroj,  ","Ravi Mallikarjun Malgi,  ","Ruby Kumari,  ","Saheel Ahmed Sheikh,  ","Shahid Shapurkar,  ","Shaien Saipansaab Hadri,  ","Sohaib Razak Shaikh,  ","Dishu Singh,  ","Abdul Shahid Abdul Aziz Ansari,  ","Bindiya Deshappa Rathod ,  ","Meena Rani Harichandra Saine,  ","Mohammad Jaffer Mohammad Gouse Goundi")</f>
        <v>Frenzio Valentino Roch Fernandes,  Mandar Vishnu Fadte,  Sushant Sadanand Naik,  Asma Nisar Shaikh,  Avez Abdul Shaikh,  Balchandra Uday Divker,  Deeptesh Dharmendra Ugrani,  Gayatri Sushen Khavanekar,  Medha Chandrakant Gawade,  Prajyot Ravindra Shirodkar,  Rahul Nandkumar Pagui,  Sohail Khan,  Sulaiman Rahimy,  Ajay Shetty Naik,  Anitha Srinivas Jelanda,  Mohammed Arfat Mainudin Sheikh,  Mohammed Mushraf,  Nasreen Banu Lalemashak Mukihal,  Rajan Sharma,  Rohit Ajay Padwalkar,  Barai Prashant Shankar,  Gopal Vithal Naik,  Pinky Kalapnath Saroj,  Ravi Mallikarjun Malgi,  Ruby Kumari,  Saheel Ahmed Sheikh,  Shahid Shapurkar,  Shaien Saipansaab Hadri,  Sohaib Razak Shaikh,  Dishu Singh,  Abdul Shahid Abdul Aziz Ansari,  Bindiya Deshappa Rathod ,  Meena Rani Harichandra Saine,  Mohammad Jaffer Mohammad Gouse Goundi</v>
      </c>
    </row>
    <row r="41" spans="1:6" ht="236.25">
      <c r="A41" s="21" t="s">
        <v>74</v>
      </c>
      <c r="B41" s="25" t="s">
        <v>81</v>
      </c>
      <c r="C41" s="25" t="str">
        <f>CONCATENATE("Frenzio Valentino Roch Fernandes, ","Mandar Vishnu Fadte, ","Sushant Sadanand Naik, ","Asma Nisar Shaikh, ","Avez Abdul Shaikh, ","Balchandra Uday Divker, ","Deeptesh Dharmendra Ugrani, ","Gayatri Sushen Khavanekar, ","Medha Chandrakant Gawade, ","Prajyot Ravindra Shirodkar, ","Rahul Nandkumar Pagui, ","Sohail Khan, ","Sulaiman Rahimy, ","Ajay Shetty Naik, ","Anitha Srinivas Jelanda, ","Mohammed Arfat Mainudin Sheikh, ","Mohammed Mushraf, ","Nasreen Banu Lalemashak Mukihal, ","Rajan Sharma, ","Rohit Ajay Padwalkar, ","Barai Prashant Shankar, ","Gopal Vithal Naik, ","Pinky Kalapnath Saroj, ","Ravi Mallikarjun Malgi, ","Ruby Kumari, ","Saheel Ahmed Sheikh, ","Dishu Singh, ","Abdul Shahid Abdul Aziz Ansari, ","Bindiya Deshappa Rathod , ","Meena Rani Harichandra Saine, ","Mohammad Jaffer Mohammad Gouse Goundi, ","Maqsood Khan Ladkhanawar, ","Shahid Shapurkar")</f>
        <v>Frenzio Valentino Roch Fernandes, Mandar Vishnu Fadte, Sushant Sadanand Naik, Asma Nisar Shaikh, Avez Abdul Shaikh, Balchandra Uday Divker, Deeptesh Dharmendra Ugrani, Gayatri Sushen Khavanekar, Medha Chandrakant Gawade, Prajyot Ravindra Shirodkar, Rahul Nandkumar Pagui, Sohail Khan, Sulaiman Rahimy, Ajay Shetty Naik, Anitha Srinivas Jelanda, Mohammed Arfat Mainudin Sheikh, Mohammed Mushraf, Nasreen Banu Lalemashak Mukihal, Rajan Sharma, Rohit Ajay Padwalkar, Barai Prashant Shankar, Gopal Vithal Naik, Pinky Kalapnath Saroj, Ravi Mallikarjun Malgi, Ruby Kumari, Saheel Ahmed Sheikh, Dishu Singh, Abdul Shahid Abdul Aziz Ansari, Bindiya Deshappa Rathod , Meena Rani Harichandra Saine, Mohammad Jaffer Mohammad Gouse Goundi, Maqsood Khan Ladkhanawar, Shahid Shapurkar</v>
      </c>
    </row>
    <row r="42" spans="1:6" ht="157.5">
      <c r="A42" s="21" t="s">
        <v>74</v>
      </c>
      <c r="B42" s="25" t="s">
        <v>82</v>
      </c>
      <c r="C42" s="25" t="str">
        <f>CONCATENATE("Borat Anand Hanumanth,  ","Saroj Rina Hajarilal,  ","Abhishek Subhash Jadhav,  ","Bignesh Rawal,  ","Muskan Sayed Pirjade,  ","Savitrikumari Hanumantha Mane,  ","Tasleem Dawalsab Sangam,  ","Vinita Anand Kolkar,  ","Yasmeen Murtujsad Walikar,  ","Amirul Islam,  ","Lalita Purna Chandra Beshra,  ","P J Vandana,  ","Aliya Bepari,  ","Amina Khatun,  ","Rajat Das,  ","Sachin Malik,  ","Steffy Samuel,  ","Sujeeta Bind,  ","Saini Ajaykumar,  ","Kumari Puja Das,  ","Naziya Mulla,  ","Suparna Dhar,  ","Vipul Nagesh Bandekar,  ","Mushfira Sayed,  ","Naaz Parveen Riyaz Ahmed Bavannawar,  ","Nusrath Kardi,  ","Sangeetha Pochaiah Vadla")</f>
        <v>Borat Anand Hanumanth,  Saroj Rina Hajarilal,  Abhishek Subhash Jadhav,  Bignesh Rawal,  Muskan Sayed Pirjade,  Savitrikumari Hanumantha Mane,  Tasleem Dawalsab Sangam,  Vinita Anand Kolkar,  Yasmeen Murtujsad Walikar,  Amirul Islam,  Lalita Purna Chandra Beshra,  P J Vandana,  Aliya Bepari,  Amina Khatun,  Rajat Das,  Sachin Malik,  Steffy Samuel,  Sujeeta Bind,  Saini Ajaykumar,  Kumari Puja Das,  Naziya Mulla,  Suparna Dhar,  Vipul Nagesh Bandekar,  Mushfira Sayed,  Naaz Parveen Riyaz Ahmed Bavannawar,  Nusrath Kardi,  Sangeetha Pochaiah Vadla</v>
      </c>
    </row>
    <row r="43" spans="1:6" ht="252">
      <c r="A43" s="21" t="s">
        <v>74</v>
      </c>
      <c r="B43" s="25" t="s">
        <v>83</v>
      </c>
      <c r="C43" s="25" t="str">
        <f>CONCATENATE("Frenzio Valentino Roch Fernandes,  ","Mandar Vishnu Fadte,  ","Sushant Sadanand Naik,  ","Asma Nisar Shaikh,  ","Avez Abdul Shaikh,  ","Balchandra Uday Divker,  ","Deeptesh Dharmendra Ugrani,  ","Gayatri Sushen Khavanekar,  ","Medha Chandrakant Gawade,  ","Prajyot Ravindra Shirodkar,  ","Rahul Nandkumar Pagui,  ","Sohail Khan,  ","Sulaiman Rahimy,  ","Ajay Shetty Naik,  ","Anitha Srinivas Jelanda,  ","Mohammed Arfat Mainudin Sheikh,  ","Mohammed Mushraf,  ","Nasreen Banu Lalemashak Mukihal,  ","Rajan Sharma,  ","Rohit Ajay Padwalkar,  ","Barai Prashant Shankar,  ","Gopal Vithal Naik,  ","Pinky Kalapnath Saroj,  ","Ravi Mallikarjun Malgi,  ","Ruby Kumari,  ","Saheel Ahmed Sheikh,  ","Shahid Shapurkar,  ","Shaien Saipansaab Hadri,  ","Sohaib Razak Shaikh,  ","Dishu Singh,  ","Abdul Shahid Abdul Aziz Ansari,  ","Bindiya Deshappa Rathod ,  ","Meena Rani Harichandra Saine,  ","Mohammad Jaffer Mohammad Gouse Goundi,  ","Maqsood Khan Ladkhanawar")</f>
        <v>Frenzio Valentino Roch Fernandes,  Mandar Vishnu Fadte,  Sushant Sadanand Naik,  Asma Nisar Shaikh,  Avez Abdul Shaikh,  Balchandra Uday Divker,  Deeptesh Dharmendra Ugrani,  Gayatri Sushen Khavanekar,  Medha Chandrakant Gawade,  Prajyot Ravindra Shirodkar,  Rahul Nandkumar Pagui,  Sohail Khan,  Sulaiman Rahimy,  Ajay Shetty Naik,  Anitha Srinivas Jelanda,  Mohammed Arfat Mainudin Sheikh,  Mohammed Mushraf,  Nasreen Banu Lalemashak Mukihal,  Rajan Sharma,  Rohit Ajay Padwalkar,  Barai Prashant Shankar,  Gopal Vithal Naik,  Pinky Kalapnath Saroj,  Ravi Mallikarjun Malgi,  Ruby Kumari,  Saheel Ahmed Sheikh,  Shahid Shapurkar,  Shaien Saipansaab Hadri,  Sohaib Razak Shaikh,  Dishu Singh,  Abdul Shahid Abdul Aziz Ansari,  Bindiya Deshappa Rathod ,  Meena Rani Harichandra Saine,  Mohammad Jaffer Mohammad Gouse Goundi,  Maqsood Khan Ladkhanawar</v>
      </c>
    </row>
    <row r="44" spans="1:6" ht="220.5">
      <c r="A44" s="21" t="s">
        <v>74</v>
      </c>
      <c r="B44" s="25" t="s">
        <v>84</v>
      </c>
      <c r="C44" s="25" t="str">
        <f>CONCATENATE("Ashwini Shetty,  ","Ayesha Sanaa Fatah,  ","Jyoti Shivram Konkankar,  ","K. R. Anantha Krishnan Pillai,  ","Kamaxi Krishnakumar Pednekar,  ","Komal Vinodkumar Gautam,  ","Lynette Delilah Pereira,  ","Manali Mohan Naik,  ","Sameer Shivarama Marakala,  ","Tasnim Mohamad Rafiq Mudgal,  ","Valentina Colaco,  ","Faizeen Fazlur Rehman Khazi,  ","Gayatri Dwarkanath Jadye,  ","Harish Suresh Halarnkar,  ","Khushbu Kumari Nagendra Prasad,  ","Resha Rajesh Parab,  ","Sihana Suleman Sayed,  ","Tomosha Partho Ghorui,  ","Deeptesh Shantaram Chodankar,  ","Dhiraj Kumar,  ","Gandhraj Rajoria,  ","Hritik Krishna Tandel,  ","Lakshay Keshav Gaude,  ","Priya Dilip Saha,  ","Samreen Shaikh,  ","Sanket Painaik,  ","Siddharth Santosh Kavalekar,  ","Suraj Sudhakar Salam,  ","Anirudh Akash Pednekar,  ","Mahadevi Sidangouda Kankal,  ","Meenakshi Namdev Rathod")</f>
        <v>Ashwini Shetty,  Ayesha Sanaa Fatah,  Jyoti Shivram Konkankar,  K. R. Anantha Krishnan Pillai,  Kamaxi Krishnakumar Pednekar,  Komal Vinodkumar Gautam,  Lynette Delilah Pereira,  Manali Mohan Naik,  Sameer Shivarama Marakala,  Tasnim Mohamad Rafiq Mudgal,  Valentina Colaco,  Faizeen Fazlur Rehman Khazi,  Gayatri Dwarkanath Jadye,  Harish Suresh Halarnkar,  Khushbu Kumari Nagendra Prasad,  Resha Rajesh Parab,  Sihana Suleman Sayed,  Tomosha Partho Ghorui,  Deeptesh Shantaram Chodankar,  Dhiraj Kumar,  Gandhraj Rajoria,  Hritik Krishna Tandel,  Lakshay Keshav Gaude,  Priya Dilip Saha,  Samreen Shaikh,  Sanket Painaik,  Siddharth Santosh Kavalekar,  Suraj Sudhakar Salam,  Anirudh Akash Pednekar,  Mahadevi Sidangouda Kankal,  Meenakshi Namdev Rathod</v>
      </c>
    </row>
    <row r="45" spans="1:6" ht="299.25">
      <c r="A45" s="21" t="s">
        <v>74</v>
      </c>
      <c r="B45" s="25" t="s">
        <v>85</v>
      </c>
      <c r="C45" s="25" t="str">
        <f>CONCATENATE("Lamani Anad Vasu,  ","Yogesh Anadache,  ","Arnav Kashyap,  ","Jyoti Basappa Golasangi,  ","Neelamma Devappa Madar,  ","Nisha Ramkailash Pal,  ","Ruchi Ravindranath Aroskar,  ","Sanjana Parasappa Jateyeparnovar,  ","Savitri Mallappa Koti,  ","Shreedevi Ninganna Naganoor,  ","Ajay Yadav,  ","Renuka Subhash Pawar,  ","Saloni Mehboob Shapurkar,  ","Nilufar Admani,  ","Ashweta Ashok Naik,  ","Gurudatta Ganesh Naik,  ","Kavita Harikuwar Rai,  ","Latasha Caxinath Borcar,  ","Netra Naresh Govekar,  ","Rajaram Alias Raj Gangaram Salgaonkar,  ","Roshni Subramani Pillai,  ","Rutika Rajendra Naik,  ","Safiya Mohamed Rafik Walikar,  ","Sagar Saroj,  ","Sahil Sangappa Maigur,  ","Saniya Mehboob Ukkli,  ","Shivkumari Mahendra Majhi,  ","Tanisha Kashyap,  ","Anita Umesh Dasarpasan,  ","Dhanisha Premanand Dholye,  ","Hasan Shaikh,  ","Jyoti Sitaram Gudshan,  ","Megha Kariyappa Arasanal,  ","Radhika Bhaskar Chari,  ","Shankar Namdev Rathod,  ","Kavya Maruti Dasappanavar,  ","Afrin Mohammad Ibrahim Nalatwad,  ","Rohan Ramkrishna Walawalkar,  ","Shane Oswin Dsouza,  ","Shruti Babu Shetgaokar,  ","Utkarsha Kashinath Kudalkar,  ","Meenaz Dadapir Kadur")</f>
        <v>Lamani Anad Vasu,  Yogesh Anadache,  Arnav Kashyap,  Jyoti Basappa Golasangi,  Neelamma Devappa Madar,  Nisha Ramkailash Pal,  Ruchi Ravindranath Aroskar,  Sanjana Parasappa Jateyeparnovar,  Savitri Mallappa Koti,  Shreedevi Ninganna Naganoor,  Ajay Yadav,  Renuka Subhash Pawar,  Saloni Mehboob Shapurkar,  Nilufar Admani,  Ashweta Ashok Naik,  Gurudatta Ganesh Naik,  Kavita Harikuwar Rai,  Latasha Caxinath Borcar,  Netra Naresh Govekar,  Rajaram Alias Raj Gangaram Salgaonkar,  Roshni Subramani Pillai,  Rutika Rajendra Naik,  Safiya Mohamed Rafik Walikar,  Sagar Saroj,  Sahil Sangappa Maigur,  Saniya Mehboob Ukkli,  Shivkumari Mahendra Majhi,  Tanisha Kashyap,  Anita Umesh Dasarpasan,  Dhanisha Premanand Dholye,  Hasan Shaikh,  Jyoti Sitaram Gudshan,  Megha Kariyappa Arasanal,  Radhika Bhaskar Chari,  Shankar Namdev Rathod,  Kavya Maruti Dasappanavar,  Afrin Mohammad Ibrahim Nalatwad,  Rohan Ramkrishna Walawalkar,  Shane Oswin Dsouza,  Shruti Babu Shetgaokar,  Utkarsha Kashinath Kudalkar,  Meenaz Dadapir Kadur</v>
      </c>
    </row>
    <row r="46" spans="1:6" ht="267.75">
      <c r="A46" s="21" t="s">
        <v>74</v>
      </c>
      <c r="B46" s="25" t="s">
        <v>86</v>
      </c>
      <c r="C46" s="25" t="str">
        <f>CONCATENATE("Lamani Anad Vasu,  ","Yogesh Anadache,  ","Arnav Kashyap,  ","Neelamma Devappa Madar,  ","Nisha Ramkailash Pal,  ","Ruchi Ravindranath Aroskar,  ","Sanjana Parasappa Jateyeparnovar,  ","Shreedevi Ninganna Naganoor,  ","Ajay Yadav,  ","Saloni Mehboob Shapurkar,  ","Nilufar Admani,  ","Gurudatta Ganesh Naik,  ","Kavita Harikuwar Rai,  ","Latasha Caxinath Borcar,  ","Netra Naresh Govekar,  ","Rajaram Alias Raj Gangaram Salgaonkar,  ","Roshni Subramani Pillai,  ","Rutika Rajendra Naik,  ","Safiya Mohamed Rafik Walikar,  ","Sagar Saroj,  ","Sahil Sangappa Maigur,  ","Saniya Mehboob Ukkli,  ","Shivkumari Mahendra Majhi,  ","Anita Umesh Dasarpasan,  ","Dhanisha Premanand Dholye,  ","Hasan Shaikh,  ","Jyoti Sitaram Gudshan,  ","Megha Kariyappa Arasanal,  ","Shankar Namdev Rathod,  ","Kavya Maruti Dasappanavar,  ","Afrin Mohammad Ibrahim Nalatwad,  ","Rohan Ramkrishna Walawalkar,  ","Shane Oswin Dsouza,  ","Shruti Babu Shetgaokar,  ","Utkarsha Kashinath Kudalkar,  ","Meenaz Dadapir Kadur")</f>
        <v>Lamani Anad Vasu,  Yogesh Anadache,  Arnav Kashyap,  Neelamma Devappa Madar,  Nisha Ramkailash Pal,  Ruchi Ravindranath Aroskar,  Sanjana Parasappa Jateyeparnovar,  Shreedevi Ninganna Naganoor,  Ajay Yadav,  Saloni Mehboob Shapurkar,  Nilufar Admani,  Gurudatta Ganesh Naik,  Kavita Harikuwar Rai,  Latasha Caxinath Borcar,  Netra Naresh Govekar,  Rajaram Alias Raj Gangaram Salgaonkar,  Roshni Subramani Pillai,  Rutika Rajendra Naik,  Safiya Mohamed Rafik Walikar,  Sagar Saroj,  Sahil Sangappa Maigur,  Saniya Mehboob Ukkli,  Shivkumari Mahendra Majhi,  Anita Umesh Dasarpasan,  Dhanisha Premanand Dholye,  Hasan Shaikh,  Jyoti Sitaram Gudshan,  Megha Kariyappa Arasanal,  Shankar Namdev Rathod,  Kavya Maruti Dasappanavar,  Afrin Mohammad Ibrahim Nalatwad,  Rohan Ramkrishna Walawalkar,  Shane Oswin Dsouza,  Shruti Babu Shetgaokar,  Utkarsha Kashinath Kudalkar,  Meenaz Dadapir Kadur</v>
      </c>
    </row>
    <row r="47" spans="1:6" ht="173.25">
      <c r="A47" s="21" t="s">
        <v>74</v>
      </c>
      <c r="B47" s="25" t="s">
        <v>87</v>
      </c>
      <c r="C47" s="25" t="str">
        <f>CONCATENATE("Borat Anand Hanumanth,  ","Saroj Rina Hajarilal,  ","Abhishek Subhash Jadhav,  ","Bignesh Rawal,  ","Muskan Sayed Pirjade,  ","Savitrikumari Hanumantha Mane,  ","Tasleem Dawalsab Sangam,  ","Vinita Anand Kolkar,  ","Yasmeen Murtujsad Walikar,  ","Amirul Islam,  ","Lalita Purna Chandra Beshra,  ","P J Vandana,  ","Aliya Bepari,  ","Amina Khatun,  ","Rajat Das,  ","Sachin Malik,  ","Steffy Samuel,  ","Sujeeta Bind,  ","Saini Ajaykumar,  ","Kumari Puja Das,  ","Naziya Mulla,  ","Suparna Dhar,  ","Vipul Nagesh Bandekar,  ","Mushfira Sayed,  ","Naaz Parveen Riyaz Ahmed Bavannawar,  ","Nusrath Kardi,  ","Sangeetha Pochaiah Vadla,  ","Tanish Sandeep Mashelkar")</f>
        <v>Borat Anand Hanumanth,  Saroj Rina Hajarilal,  Abhishek Subhash Jadhav,  Bignesh Rawal,  Muskan Sayed Pirjade,  Savitrikumari Hanumantha Mane,  Tasleem Dawalsab Sangam,  Vinita Anand Kolkar,  Yasmeen Murtujsad Walikar,  Amirul Islam,  Lalita Purna Chandra Beshra,  P J Vandana,  Aliya Bepari,  Amina Khatun,  Rajat Das,  Sachin Malik,  Steffy Samuel,  Sujeeta Bind,  Saini Ajaykumar,  Kumari Puja Das,  Naziya Mulla,  Suparna Dhar,  Vipul Nagesh Bandekar,  Mushfira Sayed,  Naaz Parveen Riyaz Ahmed Bavannawar,  Nusrath Kardi,  Sangeetha Pochaiah Vadla,  Tanish Sandeep Mashelkar</v>
      </c>
    </row>
    <row r="48" spans="1:6" ht="94.5">
      <c r="A48" s="21" t="s">
        <v>88</v>
      </c>
      <c r="B48" s="25" t="s">
        <v>89</v>
      </c>
      <c r="C48" s="25" t="s">
        <v>90</v>
      </c>
    </row>
    <row r="49" spans="1:3" ht="189">
      <c r="A49" s="21" t="s">
        <v>88</v>
      </c>
      <c r="B49" s="25" t="s">
        <v>91</v>
      </c>
      <c r="C49" s="25" t="s">
        <v>92</v>
      </c>
    </row>
    <row r="50" spans="1:3" ht="123" customHeight="1">
      <c r="A50" s="27">
        <v>44586</v>
      </c>
      <c r="B50" s="25" t="s">
        <v>93</v>
      </c>
      <c r="C50" s="25" t="s">
        <v>94</v>
      </c>
    </row>
    <row r="51" spans="1:3" ht="409.5">
      <c r="A51" s="21" t="s">
        <v>95</v>
      </c>
      <c r="B51" s="30" t="s">
        <v>96</v>
      </c>
      <c r="C51" s="30" t="s">
        <v>97</v>
      </c>
    </row>
    <row r="52" spans="1:3">
      <c r="A52" s="41">
        <v>44590</v>
      </c>
      <c r="B52" s="43" t="s">
        <v>98</v>
      </c>
      <c r="C52" s="45" t="s">
        <v>99</v>
      </c>
    </row>
    <row r="53" spans="1:3">
      <c r="A53" s="42"/>
      <c r="B53" s="44"/>
      <c r="C53" s="46"/>
    </row>
    <row r="54" spans="1:3" ht="47.25">
      <c r="A54" s="24">
        <v>44596</v>
      </c>
      <c r="B54" s="25" t="s">
        <v>100</v>
      </c>
      <c r="C54" s="23" t="s">
        <v>101</v>
      </c>
    </row>
    <row r="55" spans="1:3" ht="252">
      <c r="A55" s="21" t="s">
        <v>102</v>
      </c>
      <c r="B55" s="25" t="s">
        <v>103</v>
      </c>
      <c r="C55" s="25" t="s">
        <v>104</v>
      </c>
    </row>
    <row r="56" spans="1:3" ht="31.5">
      <c r="A56" s="24">
        <v>44604</v>
      </c>
      <c r="B56" s="25" t="s">
        <v>105</v>
      </c>
      <c r="C56" s="25" t="str">
        <f>CONCATENATE("Misbah Yadusabanvar,  ","Nidhi Parsekar,  ","Rahi Ramesh Naik,  ","Umadevi Pal,  ","Revea Ana Estibeiro,  ","Neel Narayan Dicholkar")</f>
        <v>Misbah Yadusabanvar,  Nidhi Parsekar,  Rahi Ramesh Naik,  Umadevi Pal,  Revea Ana Estibeiro,  Neel Narayan Dicholkar</v>
      </c>
    </row>
    <row r="57" spans="1:3" ht="110.25">
      <c r="A57" s="24">
        <v>44630</v>
      </c>
      <c r="B57" s="25" t="s">
        <v>106</v>
      </c>
      <c r="C57" s="25" t="s">
        <v>107</v>
      </c>
    </row>
    <row r="58" spans="1:3" ht="283.5">
      <c r="A58" s="21" t="s">
        <v>108</v>
      </c>
      <c r="B58" s="25" t="s">
        <v>109</v>
      </c>
      <c r="C58" s="31" t="s">
        <v>110</v>
      </c>
    </row>
    <row r="59" spans="1:3" ht="141.75">
      <c r="A59" s="32">
        <v>44645</v>
      </c>
      <c r="B59" s="33" t="s">
        <v>111</v>
      </c>
      <c r="C59" s="34" t="s">
        <v>112</v>
      </c>
    </row>
    <row r="60" spans="1:3" ht="94.5">
      <c r="A60" s="32" t="s">
        <v>113</v>
      </c>
      <c r="B60" s="33" t="s">
        <v>114</v>
      </c>
      <c r="C60" s="34" t="s">
        <v>115</v>
      </c>
    </row>
    <row r="61" spans="1:3" ht="94.5">
      <c r="A61" s="24">
        <v>44681</v>
      </c>
      <c r="B61" s="25" t="s">
        <v>116</v>
      </c>
      <c r="C61" s="25" t="s">
        <v>117</v>
      </c>
    </row>
    <row r="62" spans="1:3" ht="315">
      <c r="A62" s="24">
        <v>44683</v>
      </c>
      <c r="B62" s="25" t="s">
        <v>118</v>
      </c>
      <c r="C62" s="25" t="s">
        <v>119</v>
      </c>
    </row>
    <row r="63" spans="1:3" ht="31.5">
      <c r="A63" s="24">
        <v>44694</v>
      </c>
      <c r="B63" s="23" t="s">
        <v>120</v>
      </c>
      <c r="C63" s="25" t="str">
        <f>CONCATENATE("Rahul Chawan,  ","Eliza Desouza,  ","Pratham Jain,  ","Saheer Pednekar,  ","Sailee V. Kalgutkar")</f>
        <v>Rahul Chawan,  Eliza Desouza,  Pratham Jain,  Saheer Pednekar,  Sailee V. Kalgutkar</v>
      </c>
    </row>
    <row r="64" spans="1:3" ht="15.75">
      <c r="A64" s="35"/>
      <c r="B64" s="34"/>
      <c r="C64" s="36"/>
    </row>
    <row r="65" spans="1:3" ht="15.75">
      <c r="A65" s="40" t="s">
        <v>121</v>
      </c>
      <c r="B65" s="40"/>
      <c r="C65" s="40"/>
    </row>
    <row r="66" spans="1:3" ht="47.25">
      <c r="A66" s="24">
        <v>44664</v>
      </c>
      <c r="B66" s="25" t="s">
        <v>122</v>
      </c>
      <c r="C66" s="25" t="s">
        <v>123</v>
      </c>
    </row>
    <row r="67" spans="1:3" ht="31.5">
      <c r="A67" s="37">
        <v>44695</v>
      </c>
      <c r="B67" s="34" t="s">
        <v>124</v>
      </c>
      <c r="C67" s="36" t="s">
        <v>125</v>
      </c>
    </row>
  </sheetData>
  <mergeCells count="5">
    <mergeCell ref="A1:F1"/>
    <mergeCell ref="A65:C65"/>
    <mergeCell ref="A52:A53"/>
    <mergeCell ref="B52:B53"/>
    <mergeCell ref="C52:C53"/>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22" sqref="H22"/>
    </sheetView>
  </sheetViews>
  <sheetFormatPr defaultColWidth="8.7109375" defaultRowHeight="15"/>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5.3.3</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Alvaro</dc:creator>
  <cp:lastModifiedBy>BA_BCOM_Prac_Exam</cp:lastModifiedBy>
  <dcterms:created xsi:type="dcterms:W3CDTF">2022-10-03T08:40:00Z</dcterms:created>
  <dcterms:modified xsi:type="dcterms:W3CDTF">2022-11-18T08:11:50Z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4796C8BD9BDC4E1C8E6388348DE57BC8</vt:lpwstr>
  </property>
  <property fmtid="{D5CDD505-2E9C-101B-9397-08002B2CF9AE}" pid="3" name="KSOProductBuildVer">
    <vt:lpwstr>1033-11.2.0.11341</vt:lpwstr>
  </property>
</Properties>
</file>